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mstiftung.sharepoint.com/sites/Gruppenlaufwerk_Filmstiftung/Freigegebene Dokumente/01_Vorlagen/01.05_Formulare/Ab 07.22/"/>
    </mc:Choice>
  </mc:AlternateContent>
  <xr:revisionPtr revIDLastSave="67" documentId="8_{8B73A3B3-3BFD-400A-8A76-38FA747FD32C}" xr6:coauthVersionLast="47" xr6:coauthVersionMax="47" xr10:uidLastSave="{943D5FAB-412D-48E7-ADAF-1515597CBE66}"/>
  <bookViews>
    <workbookView xWindow="2110" yWindow="2100" windowWidth="16210" windowHeight="10100" xr2:uid="{00000000-000D-0000-FFFF-FFFF00000000}"/>
  </bookViews>
  <sheets>
    <sheet name="Antrag" sheetId="6693" r:id="rId1"/>
    <sheet name="Tatsächlichkeitsdossier" sheetId="6694" r:id="rId2"/>
    <sheet name="Abrechnung" sheetId="6695" r:id="rId3"/>
    <sheet name="Entwicklungsstufen" sheetId="6697" state="hidden" r:id="rId4"/>
  </sheets>
  <definedNames>
    <definedName name="_xlnm._FilterDatabase" localSheetId="0" hidden="1">Antrag!$A$4:$M$4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6693" l="1"/>
  <c r="F7" i="6694"/>
  <c r="L8" i="6693"/>
  <c r="F8" i="6694"/>
  <c r="L9" i="6693"/>
  <c r="F9" i="6694"/>
  <c r="L10" i="6693"/>
  <c r="F10" i="6694"/>
  <c r="L11" i="6693"/>
  <c r="F11" i="6694"/>
  <c r="L12" i="6693"/>
  <c r="F12" i="6694"/>
  <c r="L13" i="6693"/>
  <c r="L14" i="6693"/>
  <c r="L15" i="6693"/>
  <c r="L17" i="6693"/>
  <c r="F17" i="6694"/>
  <c r="L18" i="6693"/>
  <c r="L19" i="6693"/>
  <c r="L20" i="6693"/>
  <c r="L22" i="6693"/>
  <c r="H46" i="6693"/>
  <c r="F46" i="6693"/>
  <c r="L23" i="6693"/>
  <c r="L24" i="6693"/>
  <c r="L26" i="6693"/>
  <c r="F26" i="6694"/>
  <c r="L27" i="6693"/>
  <c r="L28" i="6693"/>
  <c r="L30" i="6693"/>
  <c r="L31" i="6693"/>
  <c r="L32" i="6693"/>
  <c r="L33" i="6693"/>
  <c r="L34" i="6693"/>
  <c r="L35" i="6693"/>
  <c r="L36" i="6693"/>
  <c r="L37" i="6693"/>
  <c r="L43" i="6693"/>
  <c r="H44" i="6693"/>
  <c r="F44" i="6693"/>
  <c r="H43" i="6695"/>
  <c r="H44" i="6695"/>
  <c r="M42" i="6693"/>
  <c r="H46" i="6695"/>
  <c r="F24" i="6695"/>
  <c r="J24" i="6695"/>
  <c r="F23" i="6695"/>
  <c r="J23" i="6695"/>
  <c r="F22" i="6695"/>
  <c r="J22" i="6695"/>
  <c r="F8" i="6695"/>
  <c r="J8" i="6695"/>
  <c r="F9" i="6695"/>
  <c r="F10" i="6695"/>
  <c r="J10" i="6695"/>
  <c r="F11" i="6695"/>
  <c r="J11" i="6695"/>
  <c r="F12" i="6695"/>
  <c r="J12" i="6695"/>
  <c r="F13" i="6695"/>
  <c r="J13" i="6695"/>
  <c r="F14" i="6695"/>
  <c r="J14" i="6695"/>
  <c r="F15" i="6695"/>
  <c r="J15" i="6695"/>
  <c r="F7" i="6695"/>
  <c r="J7" i="6695"/>
  <c r="H39" i="6694"/>
  <c r="H43" i="6694"/>
  <c r="H3" i="6694"/>
  <c r="F17" i="6695"/>
  <c r="J17" i="6695"/>
  <c r="F18" i="6695"/>
  <c r="J18" i="6695"/>
  <c r="F19" i="6695"/>
  <c r="J19" i="6695"/>
  <c r="F20" i="6695"/>
  <c r="J20" i="6695"/>
  <c r="F26" i="6695"/>
  <c r="J26" i="6695"/>
  <c r="F27" i="6695"/>
  <c r="J27" i="6695"/>
  <c r="F28" i="6695"/>
  <c r="J28" i="6695"/>
  <c r="F30" i="6695"/>
  <c r="J30" i="6695"/>
  <c r="F31" i="6695"/>
  <c r="J31" i="6695"/>
  <c r="F32" i="6695"/>
  <c r="J32" i="6695"/>
  <c r="F33" i="6695"/>
  <c r="J33" i="6695"/>
  <c r="F34" i="6695"/>
  <c r="J34" i="6695"/>
  <c r="F35" i="6695"/>
  <c r="J35" i="6695"/>
  <c r="F36" i="6695"/>
  <c r="J36" i="6695"/>
  <c r="F37" i="6695"/>
  <c r="J37" i="6695"/>
  <c r="F41" i="6695"/>
  <c r="J41" i="6695"/>
  <c r="H3" i="6695"/>
  <c r="K15" i="6695"/>
  <c r="K44" i="6695"/>
  <c r="K41" i="6695"/>
  <c r="K31" i="6695"/>
  <c r="K20" i="6695"/>
  <c r="K28" i="6695"/>
  <c r="K36" i="6695"/>
  <c r="K17" i="6695"/>
  <c r="K26" i="6695"/>
  <c r="K24" i="6695"/>
  <c r="K23" i="6695"/>
  <c r="K32" i="6695"/>
  <c r="K39" i="6695"/>
  <c r="K30" i="6695"/>
  <c r="K19" i="6695"/>
  <c r="K37" i="6695"/>
  <c r="K18" i="6695"/>
  <c r="K27" i="6695"/>
  <c r="K35" i="6695"/>
  <c r="K34" i="6695"/>
  <c r="K33" i="6695"/>
  <c r="K43" i="6695"/>
  <c r="K22" i="6695"/>
  <c r="K13" i="6695"/>
  <c r="K14" i="6695"/>
  <c r="K11" i="6695"/>
  <c r="K12" i="6695"/>
  <c r="K9" i="6695"/>
  <c r="K10" i="6695"/>
  <c r="K7" i="6695"/>
  <c r="K8" i="6695"/>
  <c r="F37" i="6694"/>
  <c r="F36" i="6694"/>
  <c r="F35" i="6694"/>
  <c r="F33" i="6694"/>
  <c r="F31" i="6694"/>
  <c r="F30" i="6694"/>
  <c r="F28" i="6694"/>
  <c r="F27" i="6694"/>
  <c r="F23" i="6694"/>
  <c r="F22" i="6694"/>
  <c r="F20" i="6694"/>
  <c r="F19" i="6694"/>
  <c r="F18" i="6694"/>
  <c r="F14" i="6694"/>
  <c r="F13" i="6694"/>
  <c r="L44" i="6693"/>
  <c r="F34" i="6694"/>
  <c r="F32" i="6694"/>
  <c r="F24" i="6694"/>
  <c r="F15" i="6694"/>
  <c r="L46" i="6693"/>
  <c r="M18" i="6693"/>
  <c r="F43" i="6695"/>
  <c r="F43" i="6694"/>
  <c r="F39" i="6695"/>
  <c r="J39" i="6695"/>
  <c r="H46" i="6694"/>
  <c r="K12" i="6694"/>
  <c r="H44" i="6694"/>
  <c r="J9" i="6695"/>
  <c r="K44" i="6694"/>
  <c r="K33" i="6694"/>
  <c r="K24" i="6694"/>
  <c r="K14" i="6694"/>
  <c r="K43" i="6694"/>
  <c r="K32" i="6694"/>
  <c r="K23" i="6694"/>
  <c r="K13" i="6694"/>
  <c r="K34" i="6694"/>
  <c r="K41" i="6694"/>
  <c r="K31" i="6694"/>
  <c r="K22" i="6694"/>
  <c r="K17" i="6694"/>
  <c r="K15" i="6694"/>
  <c r="K39" i="6694"/>
  <c r="K30" i="6694"/>
  <c r="K25" i="6694"/>
  <c r="K20" i="6694"/>
  <c r="K11" i="6694"/>
  <c r="K27" i="6694"/>
  <c r="K18" i="6694"/>
  <c r="K35" i="6694"/>
  <c r="K8" i="6694"/>
  <c r="K7" i="6694"/>
  <c r="K37" i="6694"/>
  <c r="K28" i="6694"/>
  <c r="K19" i="6694"/>
  <c r="K10" i="6694"/>
  <c r="K36" i="6694"/>
  <c r="K9" i="6694"/>
  <c r="K26" i="6694"/>
  <c r="M37" i="6693"/>
  <c r="M36" i="6693"/>
  <c r="M35" i="6693"/>
  <c r="M34" i="6693"/>
  <c r="M33" i="6693"/>
  <c r="M32" i="6693"/>
  <c r="M31" i="6693"/>
  <c r="M30" i="6693"/>
  <c r="M28" i="6693"/>
  <c r="M27" i="6693"/>
  <c r="M24" i="6693"/>
  <c r="M23" i="6693"/>
  <c r="M22" i="6693"/>
  <c r="M20" i="6693"/>
  <c r="M19" i="6693"/>
  <c r="M17" i="6693"/>
  <c r="M8" i="6693"/>
  <c r="M44" i="6693"/>
  <c r="M43" i="6693"/>
  <c r="M41" i="6693"/>
  <c r="M26" i="6693"/>
  <c r="M39" i="6693"/>
  <c r="M15" i="6693"/>
  <c r="M13" i="6693"/>
  <c r="M14" i="6693"/>
  <c r="M12" i="6693"/>
  <c r="M11" i="6693"/>
  <c r="M10" i="6693"/>
  <c r="M9" i="6693"/>
  <c r="M7" i="6693"/>
  <c r="F46" i="6695"/>
  <c r="J46" i="6695"/>
  <c r="F44" i="6694"/>
  <c r="K25" i="6695"/>
  <c r="K46" i="6695"/>
  <c r="F46" i="6694"/>
  <c r="F44" i="6695"/>
  <c r="M25" i="6693"/>
  <c r="M46" i="6693"/>
  <c r="K46" i="6694"/>
</calcChain>
</file>

<file path=xl/sharedStrings.xml><?xml version="1.0" encoding="utf-8"?>
<sst xmlns="http://schemas.openxmlformats.org/spreadsheetml/2006/main" count="214" uniqueCount="92">
  <si>
    <t>Beitrag</t>
  </si>
  <si>
    <t>vorherige Stufen</t>
  </si>
  <si>
    <t>aktuelle Stufe</t>
  </si>
  <si>
    <t>Öffentliche Mittel</t>
  </si>
  <si>
    <t>in CHF</t>
  </si>
  <si>
    <t>*</t>
  </si>
  <si>
    <t>MEDIA Ersatzmassnahmen</t>
  </si>
  <si>
    <t>Kantone</t>
  </si>
  <si>
    <t>Gemeinden</t>
  </si>
  <si>
    <t>Stiftungen (ohne Zürcher Filmstiftung)</t>
  </si>
  <si>
    <t>Private Mittel</t>
  </si>
  <si>
    <t>Darlehen</t>
  </si>
  <si>
    <t>Zuschüsse</t>
  </si>
  <si>
    <t>Sonstige (Sachleistungen)</t>
  </si>
  <si>
    <t>Vorverkäufe</t>
  </si>
  <si>
    <t>Verleiher</t>
  </si>
  <si>
    <t>Sender</t>
  </si>
  <si>
    <t>Sonstige (bitte präzisieren)</t>
  </si>
  <si>
    <t>Eigenmittel</t>
  </si>
  <si>
    <t>Eigenmittel der Produktion</t>
  </si>
  <si>
    <t>Referenzmittel</t>
  </si>
  <si>
    <t>Succès Cinéma</t>
  </si>
  <si>
    <t>Produktionsanteil</t>
  </si>
  <si>
    <t>Regieanteil</t>
  </si>
  <si>
    <t>Succès Zürich</t>
  </si>
  <si>
    <t>andere</t>
  </si>
  <si>
    <t>Finanzierung Total</t>
  </si>
  <si>
    <t>07/2022</t>
  </si>
  <si>
    <t>Datum:</t>
  </si>
  <si>
    <t>Abrechnung</t>
  </si>
  <si>
    <t>Schluss-rechnung</t>
  </si>
  <si>
    <t>*Abweichungen von +/- 10 Prozent müssen begründet werden.</t>
  </si>
  <si>
    <t>BAK Sektion Film (selektiv)</t>
  </si>
  <si>
    <t>Status</t>
  </si>
  <si>
    <t>Grüne Felder bitte ausfüllen.</t>
  </si>
  <si>
    <t>TD</t>
  </si>
  <si>
    <t>Blaue Felder bitte ausfüllen.</t>
  </si>
  <si>
    <t>Tatsächlichkeits-dossier (TD)</t>
  </si>
  <si>
    <t>Eigenmittel müssen 5% der Gesamtfinanzierung betragen.</t>
  </si>
  <si>
    <t>Bemerkungen</t>
  </si>
  <si>
    <r>
      <rPr>
        <b/>
        <sz val="8"/>
        <color rgb="FFCC3300"/>
        <rFont val="Arial"/>
        <family val="2"/>
      </rPr>
      <t>*</t>
    </r>
    <r>
      <rPr>
        <sz val="8"/>
        <color rgb="FFCC3300"/>
        <rFont val="Arial"/>
        <family val="2"/>
      </rPr>
      <t xml:space="preserve"> Status der Finanzierung:     1 = zugesagt   /   2 = beantragt, hängig   /   3 = noch zu beantragen</t>
    </r>
  </si>
  <si>
    <t xml:space="preserve">Antragsdossier </t>
  </si>
  <si>
    <t>Leistungen von Koproduzent:innen</t>
  </si>
  <si>
    <t>Autor:innenanteil</t>
  </si>
  <si>
    <r>
      <rPr>
        <b/>
        <sz val="8"/>
        <color rgb="FFCC0000"/>
        <rFont val="Arial"/>
        <family val="2"/>
      </rPr>
      <t>*</t>
    </r>
    <r>
      <rPr>
        <sz val="8"/>
        <color rgb="FFCC0000"/>
        <rFont val="Arial"/>
        <family val="2"/>
      </rPr>
      <t xml:space="preserve"> Status der Finanzierung:     1 = Vertrag/Verfügung   /   2 = Absichtserklärung   /   3 = noch zu beantragen</t>
    </r>
  </si>
  <si>
    <t>Projekttitel</t>
  </si>
  <si>
    <t>Entwicklungskosten für Stufe:</t>
  </si>
  <si>
    <t>FINANZIERUNGSPLAN</t>
  </si>
  <si>
    <t xml:space="preserve"> Entwicklungskosten für Stufe:</t>
  </si>
  <si>
    <t>Kombi 1</t>
  </si>
  <si>
    <t>Kombi 2</t>
  </si>
  <si>
    <t>2/2</t>
  </si>
  <si>
    <t>Kombi 1/2</t>
  </si>
  <si>
    <t>Kombi 2/2</t>
  </si>
  <si>
    <t>Auswahl</t>
  </si>
  <si>
    <t>Ziel der Entwicklungsstufe</t>
  </si>
  <si>
    <t>Ideen- und Konzept_x0002_entwicklung</t>
  </si>
  <si>
    <t>Recherche, Treatment- und Drehbuchentwicklung</t>
  </si>
  <si>
    <t>Zweiter Antrag</t>
  </si>
  <si>
    <t>Drehbuch- und Herstellungs– entwicklung</t>
  </si>
  <si>
    <t>Zudem gibt es beim Erstellen des Antrags auf der Onlineplattform Erklärungen.</t>
  </si>
  <si>
    <t>Entwicklungsstufen</t>
  </si>
  <si>
    <t>Präzisierungen</t>
  </si>
  <si>
    <t xml:space="preserve">Präzisierungen </t>
  </si>
  <si>
    <t>Gesamtbeitrag</t>
  </si>
  <si>
    <t>Antrag</t>
  </si>
  <si>
    <t>Rechtsgültige Unterschrift:</t>
  </si>
  <si>
    <t>3/2</t>
  </si>
  <si>
    <t>Details zu den einzelnen Stufen sind im Reglement unter Artikel 6.1.2 zu finden oder bei den Downloads der Website.</t>
  </si>
  <si>
    <t>Differenz</t>
  </si>
  <si>
    <t>Hellgelbe und gelbe Felder bitte ausfüllen.</t>
  </si>
  <si>
    <t>dd.mm.jj</t>
  </si>
  <si>
    <t>Zürcher Filmstiftung (ZFS)</t>
  </si>
  <si>
    <t>Beantragte selektive Förderung ZFS</t>
  </si>
  <si>
    <t>inkl. Succès Zürich</t>
  </si>
  <si>
    <t>Gesprochene selektive Förderung ZFS</t>
  </si>
  <si>
    <t>Total Finanzierung ZFS</t>
  </si>
  <si>
    <t>selektiv</t>
  </si>
  <si>
    <t>inkl. Succès-Zürich</t>
  </si>
  <si>
    <t>Total EM:</t>
  </si>
  <si>
    <t>Succès Passage Antenne</t>
  </si>
  <si>
    <t>Fehlende Finanzierungsbelege bei Status 1 oder Eigenmittel unter 5 Prozent oder Rückstellungen über 50 Prozent</t>
  </si>
  <si>
    <t>haben ein Nichteintreten auf den Antrag zur Folge. Bitte Finanzierungsbelege der vorherigen Stufe auch beilegen.</t>
  </si>
  <si>
    <t>Anteil</t>
  </si>
  <si>
    <t>Total</t>
  </si>
  <si>
    <t>zum TD*</t>
  </si>
  <si>
    <t>Achtung:</t>
  </si>
  <si>
    <t>Tatsächlich-     keitsdossier (TD)</t>
  </si>
  <si>
    <t>Prozent</t>
  </si>
  <si>
    <t>Eigenmittel der Autorenschaft</t>
  </si>
  <si>
    <t xml:space="preserve">selektiver Finanzierungsbeitrag Vorstufen </t>
  </si>
  <si>
    <t>für die aktuelle Entwicklungsstufe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</si>
</sst>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dd/mm/yy;@"/>
  </numFmts>
  <fonts count="26">
    <font>
      <sz val="10"/>
      <name val="Arial"/>
    </font>
    <font>
      <sz val="10"/>
      <name val="Arial"/>
      <family val="2"/>
    </font>
    <font>
      <sz val="10"/>
      <name val="Lausanne 250"/>
      <family val="3"/>
    </font>
    <font>
      <sz val="8"/>
      <name val="Lausanne 250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CC3300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rgb="FFCC3300"/>
      <name val="Arial"/>
      <family val="2"/>
    </font>
    <font>
      <sz val="5"/>
      <color theme="0" tint="-0.499984740745262"/>
      <name val="Arial"/>
      <family val="2"/>
    </font>
    <font>
      <b/>
      <sz val="8"/>
      <color rgb="FFCC0000"/>
      <name val="Arial"/>
      <family val="2"/>
    </font>
    <font>
      <b/>
      <i/>
      <sz val="10"/>
      <name val="Arial"/>
      <family val="2"/>
    </font>
    <font>
      <b/>
      <sz val="10"/>
      <color rgb="FFCC0000"/>
      <name val="Arial"/>
      <family val="2"/>
    </font>
    <font>
      <sz val="8"/>
      <color rgb="FFCC0000"/>
      <name val="Arial"/>
      <family val="2"/>
    </font>
    <font>
      <b/>
      <u/>
      <sz val="8"/>
      <color rgb="FFCC0000"/>
      <name val="Arial"/>
      <family val="2"/>
    </font>
    <font>
      <b/>
      <sz val="8"/>
      <name val="Lausanne 250"/>
      <family val="3"/>
    </font>
    <font>
      <b/>
      <sz val="12"/>
      <name val="Arial"/>
      <family val="2"/>
    </font>
    <font>
      <sz val="8"/>
      <name val="Verdana"/>
      <family val="2"/>
    </font>
    <font>
      <sz val="8"/>
      <color rgb="FFFF3300"/>
      <name val="Arial"/>
      <family val="2"/>
    </font>
    <font>
      <b/>
      <sz val="8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FCCC"/>
        <bgColor indexed="64"/>
      </patternFill>
    </fill>
    <fill>
      <patternFill patternType="solid">
        <fgColor rgb="FFFBFDE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/>
    <xf numFmtId="0" fontId="3" fillId="0" borderId="0" xfId="0" applyFont="1"/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left"/>
    </xf>
    <xf numFmtId="0" fontId="4" fillId="0" borderId="2" xfId="0" applyFont="1" applyBorder="1" applyProtection="1"/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left"/>
    </xf>
    <xf numFmtId="4" fontId="8" fillId="0" borderId="0" xfId="0" applyNumberFormat="1" applyFont="1" applyAlignment="1" applyProtection="1">
      <alignment horizontal="right" wrapText="1"/>
    </xf>
    <xf numFmtId="0" fontId="8" fillId="0" borderId="0" xfId="0" applyFont="1" applyAlignment="1" applyProtection="1">
      <alignment horizontal="right"/>
    </xf>
    <xf numFmtId="164" fontId="8" fillId="0" borderId="0" xfId="0" applyNumberFormat="1" applyFont="1" applyAlignment="1" applyProtection="1">
      <alignment horizontal="right" wrapText="1"/>
    </xf>
    <xf numFmtId="0" fontId="10" fillId="0" borderId="0" xfId="0" applyFont="1" applyAlignment="1" applyProtection="1">
      <alignment horizontal="right"/>
    </xf>
    <xf numFmtId="49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horizontal="right"/>
    </xf>
    <xf numFmtId="0" fontId="7" fillId="0" borderId="0" xfId="0" applyFont="1" applyAlignment="1"/>
    <xf numFmtId="164" fontId="7" fillId="0" borderId="0" xfId="0" applyNumberFormat="1" applyFont="1" applyAlignment="1"/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</xf>
    <xf numFmtId="3" fontId="7" fillId="8" borderId="1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Protection="1"/>
    <xf numFmtId="0" fontId="7" fillId="0" borderId="0" xfId="0" applyFont="1"/>
    <xf numFmtId="3" fontId="7" fillId="3" borderId="1" xfId="0" applyNumberFormat="1" applyFont="1" applyFill="1" applyBorder="1"/>
    <xf numFmtId="1" fontId="7" fillId="0" borderId="0" xfId="0" applyNumberFormat="1" applyFont="1"/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  <xf numFmtId="3" fontId="7" fillId="0" borderId="0" xfId="0" applyNumberFormat="1" applyFont="1" applyBorder="1" applyAlignment="1" applyProtection="1">
      <alignment horizontal="right" wrapText="1"/>
    </xf>
    <xf numFmtId="3" fontId="7" fillId="0" borderId="0" xfId="0" applyNumberFormat="1" applyFont="1" applyBorder="1" applyAlignment="1" applyProtection="1">
      <alignment horizontal="center" wrapText="1"/>
    </xf>
    <xf numFmtId="0" fontId="11" fillId="0" borderId="0" xfId="0" applyFont="1"/>
    <xf numFmtId="0" fontId="7" fillId="0" borderId="0" xfId="0" applyFont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Protection="1"/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top"/>
    </xf>
    <xf numFmtId="3" fontId="7" fillId="7" borderId="1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Protection="1"/>
    <xf numFmtId="3" fontId="13" fillId="0" borderId="0" xfId="0" applyNumberFormat="1" applyFont="1" applyFill="1" applyBorder="1" applyAlignment="1" applyProtection="1">
      <alignment horizontal="right" vertical="center" wrapText="1"/>
    </xf>
    <xf numFmtId="3" fontId="7" fillId="5" borderId="1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Protection="1"/>
    <xf numFmtId="164" fontId="7" fillId="0" borderId="0" xfId="0" applyNumberFormat="1" applyFont="1"/>
    <xf numFmtId="0" fontId="14" fillId="0" borderId="0" xfId="0" applyFont="1"/>
    <xf numFmtId="0" fontId="14" fillId="0" borderId="0" xfId="0" applyFont="1" applyFill="1" applyBorder="1" applyAlignment="1" applyProtection="1">
      <alignment horizontal="left" vertical="center" wrapText="1" indent="1"/>
    </xf>
    <xf numFmtId="0" fontId="14" fillId="0" borderId="0" xfId="0" applyFont="1" applyProtection="1"/>
    <xf numFmtId="0" fontId="14" fillId="0" borderId="0" xfId="0" applyFont="1" applyFill="1" applyProtection="1"/>
    <xf numFmtId="0" fontId="7" fillId="5" borderId="0" xfId="0" applyFont="1" applyFill="1" applyBorder="1" applyAlignment="1" applyProtection="1">
      <alignment horizontal="left" vertical="center" wrapText="1" indent="1"/>
    </xf>
    <xf numFmtId="49" fontId="7" fillId="0" borderId="0" xfId="0" applyNumberFormat="1" applyFont="1" applyAlignment="1" applyProtection="1">
      <alignment horizontal="left"/>
    </xf>
    <xf numFmtId="49" fontId="15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Alignment="1" applyProtection="1">
      <alignment horizontal="left"/>
    </xf>
    <xf numFmtId="3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left"/>
    </xf>
    <xf numFmtId="3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5" borderId="0" xfId="0" applyNumberFormat="1" applyFont="1" applyFill="1"/>
    <xf numFmtId="49" fontId="4" fillId="0" borderId="0" xfId="0" applyNumberFormat="1" applyFont="1" applyAlignment="1">
      <alignment horizontal="left"/>
    </xf>
    <xf numFmtId="0" fontId="4" fillId="0" borderId="0" xfId="0" applyFont="1" applyProtection="1"/>
    <xf numFmtId="0" fontId="4" fillId="0" borderId="0" xfId="0" applyFont="1" applyBorder="1"/>
    <xf numFmtId="3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4" borderId="1" xfId="0" applyNumberFormat="1" applyFont="1" applyFill="1" applyBorder="1"/>
    <xf numFmtId="49" fontId="18" fillId="0" borderId="0" xfId="0" applyNumberFormat="1" applyFont="1" applyBorder="1" applyAlignment="1" applyProtection="1">
      <alignment horizontal="left" wrapText="1"/>
    </xf>
    <xf numFmtId="4" fontId="16" fillId="0" borderId="0" xfId="0" applyNumberFormat="1" applyFont="1" applyAlignment="1" applyProtection="1">
      <alignment horizontal="right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3" fontId="19" fillId="0" borderId="0" xfId="0" applyNumberFormat="1" applyFont="1" applyFill="1" applyProtection="1"/>
    <xf numFmtId="0" fontId="19" fillId="0" borderId="0" xfId="0" applyFont="1" applyProtection="1"/>
    <xf numFmtId="1" fontId="16" fillId="0" borderId="0" xfId="0" applyNumberFormat="1" applyFont="1"/>
    <xf numFmtId="3" fontId="16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right"/>
    </xf>
    <xf numFmtId="0" fontId="20" fillId="0" borderId="0" xfId="0" applyFont="1" applyProtection="1"/>
    <xf numFmtId="0" fontId="7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right"/>
    </xf>
    <xf numFmtId="49" fontId="8" fillId="0" borderId="0" xfId="0" applyNumberFormat="1" applyFont="1" applyAlignment="1" applyProtection="1">
      <alignment horizontal="right"/>
    </xf>
    <xf numFmtId="0" fontId="8" fillId="0" borderId="0" xfId="0" applyNumberFormat="1" applyFont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49" fontId="21" fillId="0" borderId="0" xfId="0" applyNumberFormat="1" applyFont="1" applyAlignment="1">
      <alignment horizontal="right"/>
    </xf>
    <xf numFmtId="3" fontId="7" fillId="5" borderId="1" xfId="0" applyNumberFormat="1" applyFont="1" applyFill="1" applyBorder="1" applyAlignment="1" applyProtection="1">
      <alignment horizontal="right" vertical="center" wrapText="1"/>
    </xf>
    <xf numFmtId="3" fontId="7" fillId="7" borderId="1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>
      <alignment horizontal="right" vertical="center" wrapText="1"/>
    </xf>
    <xf numFmtId="3" fontId="8" fillId="5" borderId="1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18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9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" xfId="0" applyNumberFormat="1" applyFont="1" applyBorder="1" applyAlignment="1" applyProtection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165" fontId="19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/>
    <xf numFmtId="164" fontId="4" fillId="0" borderId="2" xfId="0" applyNumberFormat="1" applyFont="1" applyBorder="1"/>
    <xf numFmtId="0" fontId="4" fillId="5" borderId="2" xfId="0" applyFont="1" applyFill="1" applyBorder="1" applyAlignment="1">
      <alignment horizontal="right"/>
    </xf>
    <xf numFmtId="0" fontId="14" fillId="0" borderId="0" xfId="0" applyFont="1" applyAlignment="1" applyProtection="1">
      <alignment horizontal="left"/>
    </xf>
    <xf numFmtId="3" fontId="7" fillId="6" borderId="0" xfId="0" applyNumberFormat="1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>
      <alignment horizontal="left"/>
    </xf>
    <xf numFmtId="3" fontId="7" fillId="0" borderId="0" xfId="0" applyNumberFormat="1" applyFont="1"/>
    <xf numFmtId="0" fontId="7" fillId="0" borderId="0" xfId="0" applyFont="1" applyAlignment="1">
      <alignment horizontal="right"/>
    </xf>
    <xf numFmtId="3" fontId="12" fillId="4" borderId="1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Border="1" applyAlignment="1" applyProtection="1">
      <alignment horizontal="right" vertical="top"/>
    </xf>
    <xf numFmtId="49" fontId="19" fillId="0" borderId="0" xfId="0" applyNumberFormat="1" applyFont="1" applyBorder="1" applyAlignment="1" applyProtection="1">
      <alignment horizontal="right" vertical="top"/>
    </xf>
    <xf numFmtId="49" fontId="7" fillId="0" borderId="0" xfId="0" applyNumberFormat="1" applyFont="1" applyBorder="1" applyAlignment="1" applyProtection="1">
      <alignment horizontal="left" vertical="top"/>
    </xf>
    <xf numFmtId="4" fontId="7" fillId="0" borderId="0" xfId="0" applyNumberFormat="1" applyFont="1" applyAlignment="1" applyProtection="1">
      <alignment horizontal="right" vertical="top" wrapText="1"/>
    </xf>
    <xf numFmtId="49" fontId="19" fillId="0" borderId="0" xfId="0" applyNumberFormat="1" applyFont="1" applyBorder="1" applyAlignment="1" applyProtection="1">
      <alignment horizontal="right" vertical="top" wrapText="1"/>
    </xf>
    <xf numFmtId="0" fontId="7" fillId="0" borderId="2" xfId="0" applyFont="1" applyBorder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2" xfId="0" applyNumberFormat="1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23" fillId="2" borderId="4" xfId="0" applyFont="1" applyFill="1" applyBorder="1" applyAlignment="1" applyProtection="1">
      <alignment horizontal="left" vertical="center" wrapText="1"/>
      <protection locked="0"/>
    </xf>
    <xf numFmtId="0" fontId="23" fillId="4" borderId="4" xfId="0" applyFont="1" applyFill="1" applyBorder="1" applyAlignment="1" applyProtection="1">
      <alignment horizontal="left" vertical="center" wrapText="1"/>
      <protection locked="0"/>
    </xf>
    <xf numFmtId="0" fontId="23" fillId="6" borderId="4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Protection="1"/>
    <xf numFmtId="0" fontId="14" fillId="0" borderId="2" xfId="0" applyFont="1" applyBorder="1" applyProtection="1"/>
    <xf numFmtId="3" fontId="8" fillId="5" borderId="0" xfId="0" applyNumberFormat="1" applyFont="1" applyFill="1" applyBorder="1" applyAlignment="1" applyProtection="1">
      <alignment horizontal="right" vertical="center" wrapText="1"/>
    </xf>
    <xf numFmtId="0" fontId="8" fillId="5" borderId="0" xfId="0" applyNumberFormat="1" applyFont="1" applyFill="1" applyAlignment="1" applyProtection="1">
      <alignment horizontal="left"/>
    </xf>
    <xf numFmtId="0" fontId="8" fillId="5" borderId="0" xfId="0" applyFont="1" applyFill="1" applyProtection="1"/>
    <xf numFmtId="0" fontId="8" fillId="5" borderId="0" xfId="0" applyFont="1" applyFill="1" applyBorder="1" applyAlignment="1" applyProtection="1">
      <alignment horizontal="center" vertical="center" wrapText="1"/>
    </xf>
    <xf numFmtId="3" fontId="7" fillId="5" borderId="0" xfId="0" applyNumberFormat="1" applyFont="1" applyFill="1" applyBorder="1"/>
    <xf numFmtId="3" fontId="7" fillId="5" borderId="0" xfId="0" applyNumberFormat="1" applyFont="1" applyFill="1" applyProtection="1"/>
    <xf numFmtId="3" fontId="10" fillId="5" borderId="0" xfId="0" applyNumberFormat="1" applyFont="1" applyFill="1" applyBorder="1" applyAlignment="1" applyProtection="1">
      <alignment horizontal="right" vertical="center" wrapText="1"/>
    </xf>
    <xf numFmtId="0" fontId="7" fillId="5" borderId="0" xfId="0" applyFont="1" applyFill="1"/>
    <xf numFmtId="164" fontId="7" fillId="0" borderId="0" xfId="0" applyNumberFormat="1" applyFont="1" applyAlignment="1">
      <alignment horizontal="right" vertical="top"/>
    </xf>
    <xf numFmtId="3" fontId="7" fillId="9" borderId="1" xfId="0" applyNumberFormat="1" applyFont="1" applyFill="1" applyBorder="1" applyAlignment="1" applyProtection="1">
      <alignment horizontal="right" vertical="center" wrapText="1"/>
    </xf>
    <xf numFmtId="3" fontId="7" fillId="9" borderId="5" xfId="0" applyNumberFormat="1" applyFont="1" applyFill="1" applyBorder="1" applyAlignment="1" applyProtection="1">
      <alignment horizontal="right" vertical="center" wrapText="1"/>
    </xf>
    <xf numFmtId="3" fontId="7" fillId="9" borderId="3" xfId="0" applyNumberFormat="1" applyFont="1" applyFill="1" applyBorder="1" applyAlignment="1" applyProtection="1">
      <alignment horizontal="right" vertical="center" wrapText="1"/>
    </xf>
    <xf numFmtId="3" fontId="7" fillId="5" borderId="6" xfId="0" applyNumberFormat="1" applyFont="1" applyFill="1" applyBorder="1" applyAlignment="1" applyProtection="1">
      <alignment horizontal="right" vertical="center" wrapText="1"/>
    </xf>
    <xf numFmtId="3" fontId="5" fillId="5" borderId="3" xfId="0" applyNumberFormat="1" applyFont="1" applyFill="1" applyBorder="1" applyAlignment="1" applyProtection="1">
      <alignment horizontal="right" vertical="center" wrapText="1"/>
    </xf>
    <xf numFmtId="3" fontId="9" fillId="0" borderId="0" xfId="0" quotePrefix="1" applyNumberFormat="1" applyFont="1" applyFill="1" applyBorder="1" applyAlignment="1" applyProtection="1">
      <alignment horizontal="right" vertical="center" wrapText="1"/>
    </xf>
    <xf numFmtId="165" fontId="24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7" fillId="10" borderId="1" xfId="0" applyNumberFormat="1" applyFont="1" applyFill="1" applyBorder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3" fontId="7" fillId="5" borderId="1" xfId="0" applyNumberFormat="1" applyFont="1" applyFill="1" applyBorder="1"/>
    <xf numFmtId="1" fontId="25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7" fillId="5" borderId="0" xfId="0" applyNumberFormat="1" applyFont="1" applyFill="1" applyBorder="1" applyAlignment="1" applyProtection="1">
      <alignment horizontal="center" vertical="center" wrapText="1"/>
    </xf>
    <xf numFmtId="9" fontId="7" fillId="0" borderId="0" xfId="0" applyNumberFormat="1" applyFont="1"/>
    <xf numFmtId="9" fontId="25" fillId="0" borderId="0" xfId="0" applyNumberFormat="1" applyFont="1"/>
    <xf numFmtId="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9" fontId="7" fillId="0" borderId="0" xfId="0" applyNumberFormat="1" applyFont="1" applyAlignment="1">
      <alignment vertical="center"/>
    </xf>
    <xf numFmtId="9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>
      <alignment horizontal="right"/>
    </xf>
    <xf numFmtId="9" fontId="16" fillId="0" borderId="0" xfId="0" applyNumberFormat="1" applyFont="1"/>
    <xf numFmtId="9" fontId="16" fillId="0" borderId="0" xfId="1" applyNumberFormat="1" applyFont="1"/>
    <xf numFmtId="0" fontId="7" fillId="0" borderId="0" xfId="0" applyFont="1" applyFill="1" applyBorder="1" applyAlignment="1" applyProtection="1">
      <alignment horizontal="left" vertical="top" wrapText="1"/>
    </xf>
    <xf numFmtId="3" fontId="7" fillId="1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wrapText="1"/>
    </xf>
    <xf numFmtId="3" fontId="7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0" fontId="8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0" fontId="5" fillId="0" borderId="0" xfId="0" applyFont="1" applyAlignment="1"/>
    <xf numFmtId="3" fontId="1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/>
    </xf>
    <xf numFmtId="3" fontId="1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3" fontId="7" fillId="4" borderId="0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 applyProtection="1">
      <alignment horizontal="right" wrapText="1"/>
    </xf>
    <xf numFmtId="3" fontId="19" fillId="0" borderId="0" xfId="0" applyNumberFormat="1" applyFont="1" applyFill="1" applyBorder="1" applyAlignment="1" applyProtection="1">
      <alignment horizontal="right" wrapText="1"/>
    </xf>
    <xf numFmtId="3" fontId="17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wrapText="1"/>
      <protection locked="0"/>
    </xf>
  </cellXfs>
  <cellStyles count="2">
    <cellStyle name="Komma" xfId="1" builtinId="3"/>
    <cellStyle name="Standard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CC0000"/>
      </font>
    </dxf>
    <dxf>
      <font>
        <b/>
        <i val="0"/>
        <color rgb="FFCC0000"/>
      </font>
    </dxf>
    <dxf>
      <font>
        <b/>
        <i val="0"/>
        <color rgb="FFCC0000"/>
      </font>
    </dxf>
    <dxf>
      <font>
        <b/>
        <i val="0"/>
        <color rgb="FFCC0000"/>
      </font>
    </dxf>
    <dxf>
      <font>
        <b/>
        <i val="0"/>
        <color rgb="FFCC0000"/>
      </font>
    </dxf>
    <dxf>
      <font>
        <b/>
        <i val="0"/>
        <color rgb="FFCC0000"/>
      </font>
    </dxf>
    <dxf>
      <font>
        <b/>
        <i val="0"/>
        <color rgb="FFCC0000"/>
      </font>
    </dxf>
  </dxfs>
  <tableStyles count="0" defaultTableStyle="TableStyleMedium9" defaultPivotStyle="PivotStyleLight16"/>
  <colors>
    <mruColors>
      <color rgb="FFFF3300"/>
      <color rgb="FFF7FCCC"/>
      <color rgb="FFCC0000"/>
      <color rgb="FFA50021"/>
      <color rgb="FF993300"/>
      <color rgb="FFCC3300"/>
      <color rgb="FFFBFDE3"/>
      <color rgb="FFFF33CC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557164</xdr:colOff>
      <xdr:row>1</xdr:row>
      <xdr:rowOff>215255</xdr:rowOff>
    </xdr:to>
    <xdr:pic>
      <xdr:nvPicPr>
        <xdr:cNvPr id="2064" name="Grafik 1">
          <a:extLst>
            <a:ext uri="{FF2B5EF4-FFF2-40B4-BE49-F238E27FC236}">
              <a16:creationId xmlns:a16="http://schemas.microsoft.com/office/drawing/2014/main" id="{732ABAB1-EBFE-47CF-B738-482B49A4B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685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557164</xdr:colOff>
      <xdr:row>1</xdr:row>
      <xdr:rowOff>215255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C2C97C6-4D65-488E-9F0A-841263274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557164</xdr:colOff>
      <xdr:row>1</xdr:row>
      <xdr:rowOff>215255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BDBC394-0CA6-4E94-868A-C7454715B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557164</xdr:colOff>
      <xdr:row>1</xdr:row>
      <xdr:rowOff>215255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31D1DAE-FEE9-4CCD-AABD-F8B65CFB6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519080</xdr:colOff>
      <xdr:row>1</xdr:row>
      <xdr:rowOff>214002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DCDFA4F-D98F-4A87-9E5C-14CD19D15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520701</xdr:colOff>
      <xdr:row>1</xdr:row>
      <xdr:rowOff>210502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B49046-25FE-4C58-94EA-D914F273B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showGridLines="0" tabSelected="1" topLeftCell="A14" zoomScale="140" zoomScaleNormal="140" workbookViewId="0">
      <selection activeCell="D26" sqref="D26"/>
    </sheetView>
  </sheetViews>
  <sheetFormatPr baseColWidth="10" defaultColWidth="9.109375" defaultRowHeight="13.8"/>
  <cols>
    <col min="1" max="1" width="2.109375" style="101" customWidth="1"/>
    <col min="2" max="2" width="15.33203125" style="1" customWidth="1"/>
    <col min="3" max="3" width="11.77734375" style="1" customWidth="1"/>
    <col min="4" max="4" width="12.77734375" style="1" customWidth="1"/>
    <col min="5" max="5" width="1.109375" style="1" customWidth="1"/>
    <col min="6" max="6" width="10.77734375" style="1" customWidth="1"/>
    <col min="7" max="7" width="1.109375" style="1" customWidth="1"/>
    <col min="8" max="8" width="10.77734375" style="1" customWidth="1"/>
    <col min="9" max="9" width="1.109375" style="1" customWidth="1"/>
    <col min="10" max="10" width="4.6640625" style="1" customWidth="1"/>
    <col min="11" max="11" width="1.109375" style="1" customWidth="1"/>
    <col min="12" max="12" width="10.77734375" style="1" customWidth="1"/>
    <col min="13" max="13" width="6.6640625" style="2" customWidth="1"/>
    <col min="14" max="253" width="11.44140625" style="1" customWidth="1"/>
    <col min="254" max="16384" width="9.109375" style="1"/>
  </cols>
  <sheetData>
    <row r="1" spans="1:13" ht="19.05" customHeight="1">
      <c r="A1" s="98"/>
      <c r="B1" s="6"/>
      <c r="C1" s="6"/>
      <c r="D1" s="6"/>
      <c r="E1" s="6"/>
      <c r="F1" s="6"/>
      <c r="G1" s="6"/>
      <c r="H1" s="186" t="s">
        <v>45</v>
      </c>
      <c r="I1" s="187"/>
      <c r="J1" s="187"/>
      <c r="K1" s="187"/>
      <c r="L1" s="187"/>
      <c r="M1" s="187"/>
    </row>
    <row r="2" spans="1:13" ht="19.05" customHeight="1">
      <c r="A2" s="113"/>
      <c r="B2" s="8"/>
      <c r="C2" s="8"/>
      <c r="D2" s="114"/>
      <c r="E2" s="115"/>
      <c r="F2" s="115"/>
      <c r="G2" s="115"/>
      <c r="H2" s="116"/>
      <c r="I2" s="116"/>
      <c r="J2" s="116"/>
      <c r="K2" s="116"/>
      <c r="L2" s="116"/>
      <c r="M2" s="117"/>
    </row>
    <row r="3" spans="1:13" ht="19.05" customHeight="1">
      <c r="A3" s="99"/>
      <c r="B3" s="12" t="s">
        <v>47</v>
      </c>
      <c r="C3" s="13"/>
      <c r="D3" s="15" t="s">
        <v>46</v>
      </c>
      <c r="E3" s="14"/>
      <c r="F3" s="14"/>
      <c r="G3" s="14"/>
      <c r="H3" s="111" t="s">
        <v>54</v>
      </c>
      <c r="I3" s="14"/>
      <c r="J3" s="9"/>
      <c r="K3" s="14"/>
      <c r="L3" s="93" t="s">
        <v>28</v>
      </c>
      <c r="M3" s="112" t="s">
        <v>71</v>
      </c>
    </row>
    <row r="4" spans="1:13" ht="25.05" customHeight="1">
      <c r="A4" s="97"/>
      <c r="B4" s="82" t="s">
        <v>41</v>
      </c>
      <c r="C4" s="6"/>
      <c r="D4" s="16" t="s">
        <v>62</v>
      </c>
      <c r="E4" s="6"/>
      <c r="F4" s="17" t="s">
        <v>0</v>
      </c>
      <c r="G4" s="6"/>
      <c r="H4" s="83" t="s">
        <v>0</v>
      </c>
      <c r="I4" s="6"/>
      <c r="J4" s="18" t="s">
        <v>33</v>
      </c>
      <c r="K4" s="9"/>
      <c r="L4" s="17" t="s">
        <v>0</v>
      </c>
      <c r="M4" s="19" t="s">
        <v>83</v>
      </c>
    </row>
    <row r="5" spans="1:13" ht="25.05" customHeight="1">
      <c r="A5" s="97"/>
      <c r="B5" s="6"/>
      <c r="C5" s="6"/>
      <c r="D5" s="130" t="s">
        <v>39</v>
      </c>
      <c r="E5" s="6"/>
      <c r="F5" s="128" t="s">
        <v>1</v>
      </c>
      <c r="G5" s="6"/>
      <c r="H5" s="129" t="s">
        <v>2</v>
      </c>
      <c r="I5" s="6"/>
      <c r="J5" s="20"/>
      <c r="K5" s="9"/>
      <c r="L5" s="131" t="s">
        <v>84</v>
      </c>
      <c r="M5" s="153" t="s">
        <v>88</v>
      </c>
    </row>
    <row r="6" spans="1:13" s="3" customFormat="1" ht="12" customHeight="1">
      <c r="A6" s="95">
        <v>1</v>
      </c>
      <c r="B6" s="22" t="s">
        <v>3</v>
      </c>
      <c r="C6" s="22"/>
      <c r="D6" s="22"/>
      <c r="E6" s="22"/>
      <c r="F6" s="23" t="s">
        <v>4</v>
      </c>
      <c r="G6" s="22"/>
      <c r="H6" s="23" t="s">
        <v>4</v>
      </c>
      <c r="I6" s="23"/>
      <c r="J6" s="91" t="s">
        <v>5</v>
      </c>
      <c r="K6" s="24"/>
      <c r="L6" s="23" t="s">
        <v>4</v>
      </c>
      <c r="M6" s="25"/>
    </row>
    <row r="7" spans="1:13" s="4" customFormat="1" ht="12" customHeight="1">
      <c r="A7" s="95"/>
      <c r="B7" s="184" t="s">
        <v>32</v>
      </c>
      <c r="C7" s="184"/>
      <c r="D7" s="140"/>
      <c r="E7" s="27"/>
      <c r="F7" s="28"/>
      <c r="G7" s="27"/>
      <c r="H7" s="26"/>
      <c r="I7" s="29"/>
      <c r="J7" s="26"/>
      <c r="K7" s="30"/>
      <c r="L7" s="31">
        <f>SUM(F7,H7)</f>
        <v>0</v>
      </c>
      <c r="M7" s="168" t="str">
        <f>IF(L7=0,"",L7/L46)</f>
        <v/>
      </c>
    </row>
    <row r="8" spans="1:13" s="4" customFormat="1" ht="12" customHeight="1">
      <c r="A8" s="95"/>
      <c r="B8" s="33" t="s">
        <v>6</v>
      </c>
      <c r="C8" s="34"/>
      <c r="D8" s="140"/>
      <c r="E8" s="27"/>
      <c r="F8" s="28"/>
      <c r="G8" s="27"/>
      <c r="H8" s="26"/>
      <c r="I8" s="29"/>
      <c r="J8" s="26"/>
      <c r="K8" s="30"/>
      <c r="L8" s="31">
        <f t="shared" ref="L8:L15" si="0">SUM(F8,H8)</f>
        <v>0</v>
      </c>
      <c r="M8" s="168" t="str">
        <f>IF(L8=0,"",L8/L46)</f>
        <v/>
      </c>
    </row>
    <row r="9" spans="1:13" s="4" customFormat="1" ht="12" customHeight="1">
      <c r="A9" s="95"/>
      <c r="B9" s="34" t="s">
        <v>7</v>
      </c>
      <c r="C9" s="34"/>
      <c r="D9" s="140"/>
      <c r="E9" s="27"/>
      <c r="F9" s="28"/>
      <c r="G9" s="27"/>
      <c r="H9" s="26"/>
      <c r="I9" s="29"/>
      <c r="J9" s="26"/>
      <c r="K9" s="30"/>
      <c r="L9" s="31">
        <f t="shared" si="0"/>
        <v>0</v>
      </c>
      <c r="M9" s="168" t="str">
        <f>IF(L9=0,"",L9/L46)</f>
        <v/>
      </c>
    </row>
    <row r="10" spans="1:13" s="4" customFormat="1" ht="12" customHeight="1">
      <c r="A10" s="95"/>
      <c r="B10" s="34"/>
      <c r="C10" s="34"/>
      <c r="D10" s="140"/>
      <c r="E10" s="27"/>
      <c r="F10" s="28"/>
      <c r="G10" s="27"/>
      <c r="H10" s="26"/>
      <c r="I10" s="29"/>
      <c r="J10" s="26"/>
      <c r="K10" s="30"/>
      <c r="L10" s="31">
        <f t="shared" si="0"/>
        <v>0</v>
      </c>
      <c r="M10" s="168" t="str">
        <f>IF(L10=0,"",L10/L46)</f>
        <v/>
      </c>
    </row>
    <row r="11" spans="1:13" s="4" customFormat="1" ht="12" customHeight="1">
      <c r="A11" s="95"/>
      <c r="B11" s="34" t="s">
        <v>8</v>
      </c>
      <c r="C11" s="34"/>
      <c r="D11" s="140"/>
      <c r="E11" s="27"/>
      <c r="F11" s="28"/>
      <c r="G11" s="27"/>
      <c r="H11" s="26"/>
      <c r="I11" s="29"/>
      <c r="J11" s="26"/>
      <c r="K11" s="30"/>
      <c r="L11" s="31">
        <f t="shared" si="0"/>
        <v>0</v>
      </c>
      <c r="M11" s="168" t="str">
        <f>IF(L11=0,"",L11/L46)</f>
        <v/>
      </c>
    </row>
    <row r="12" spans="1:13" s="4" customFormat="1" ht="12" customHeight="1">
      <c r="A12" s="95"/>
      <c r="B12" s="34"/>
      <c r="C12" s="34"/>
      <c r="D12" s="140"/>
      <c r="E12" s="27"/>
      <c r="F12" s="28"/>
      <c r="G12" s="27"/>
      <c r="H12" s="26"/>
      <c r="I12" s="29"/>
      <c r="J12" s="26"/>
      <c r="K12" s="30"/>
      <c r="L12" s="31">
        <f t="shared" si="0"/>
        <v>0</v>
      </c>
      <c r="M12" s="168" t="str">
        <f>IF(L12=0,"",L12/L46)</f>
        <v/>
      </c>
    </row>
    <row r="13" spans="1:13" s="4" customFormat="1" ht="12" customHeight="1">
      <c r="A13" s="95"/>
      <c r="B13" s="184" t="s">
        <v>9</v>
      </c>
      <c r="C13" s="184"/>
      <c r="D13" s="140"/>
      <c r="E13" s="27"/>
      <c r="F13" s="28"/>
      <c r="G13" s="27"/>
      <c r="H13" s="26"/>
      <c r="I13" s="29"/>
      <c r="J13" s="26"/>
      <c r="K13" s="30"/>
      <c r="L13" s="31">
        <f t="shared" si="0"/>
        <v>0</v>
      </c>
      <c r="M13" s="168" t="str">
        <f>IF(L13=0,"",L13/L46)</f>
        <v/>
      </c>
    </row>
    <row r="14" spans="1:13" s="4" customFormat="1" ht="12" customHeight="1">
      <c r="A14" s="95"/>
      <c r="B14" s="34"/>
      <c r="C14" s="34"/>
      <c r="D14" s="140"/>
      <c r="E14" s="27"/>
      <c r="F14" s="28"/>
      <c r="G14" s="27"/>
      <c r="H14" s="26"/>
      <c r="I14" s="29"/>
      <c r="J14" s="26"/>
      <c r="K14" s="30"/>
      <c r="L14" s="31">
        <f t="shared" si="0"/>
        <v>0</v>
      </c>
      <c r="M14" s="168" t="str">
        <f>IF(L14=0,"",L14/L46)</f>
        <v/>
      </c>
    </row>
    <row r="15" spans="1:13" s="4" customFormat="1" ht="12" customHeight="1">
      <c r="A15" s="95"/>
      <c r="B15" s="184" t="s">
        <v>17</v>
      </c>
      <c r="C15" s="184"/>
      <c r="D15" s="140"/>
      <c r="E15" s="27"/>
      <c r="F15" s="28"/>
      <c r="G15" s="27"/>
      <c r="H15" s="26"/>
      <c r="I15" s="29"/>
      <c r="J15" s="26"/>
      <c r="K15" s="30"/>
      <c r="L15" s="31">
        <f t="shared" si="0"/>
        <v>0</v>
      </c>
      <c r="M15" s="168" t="str">
        <f>IF(L15=0,"",L15/L46)</f>
        <v/>
      </c>
    </row>
    <row r="16" spans="1:13" s="4" customFormat="1" ht="28.05" customHeight="1">
      <c r="A16" s="95">
        <v>2</v>
      </c>
      <c r="B16" s="183" t="s">
        <v>10</v>
      </c>
      <c r="C16" s="183"/>
      <c r="D16" s="183"/>
      <c r="E16" s="183"/>
      <c r="F16" s="35"/>
      <c r="G16" s="35"/>
      <c r="H16" s="36"/>
      <c r="I16" s="29"/>
      <c r="J16" s="37"/>
      <c r="K16" s="30"/>
      <c r="L16" s="38"/>
      <c r="M16" s="168"/>
    </row>
    <row r="17" spans="1:13" s="4" customFormat="1" ht="12" customHeight="1">
      <c r="A17" s="95"/>
      <c r="B17" s="39" t="s">
        <v>11</v>
      </c>
      <c r="C17" s="39"/>
      <c r="D17" s="140"/>
      <c r="E17" s="40"/>
      <c r="F17" s="28"/>
      <c r="G17" s="40"/>
      <c r="H17" s="26"/>
      <c r="I17" s="29"/>
      <c r="J17" s="26"/>
      <c r="K17" s="30"/>
      <c r="L17" s="31">
        <f>SUM(F17,H17)</f>
        <v>0</v>
      </c>
      <c r="M17" s="168" t="str">
        <f>IF(L17=0,"",L17/L46)</f>
        <v/>
      </c>
    </row>
    <row r="18" spans="1:13" s="4" customFormat="1" ht="12" customHeight="1">
      <c r="A18" s="95"/>
      <c r="B18" s="39" t="s">
        <v>12</v>
      </c>
      <c r="C18" s="39"/>
      <c r="D18" s="140"/>
      <c r="E18" s="40"/>
      <c r="F18" s="28"/>
      <c r="G18" s="40"/>
      <c r="H18" s="26"/>
      <c r="I18" s="29"/>
      <c r="J18" s="26"/>
      <c r="K18" s="30"/>
      <c r="L18" s="31">
        <f>SUM(F18,H18)</f>
        <v>0</v>
      </c>
      <c r="M18" s="168" t="str">
        <f>IF(L18=0,"",L18/L46)</f>
        <v/>
      </c>
    </row>
    <row r="19" spans="1:13" s="4" customFormat="1" ht="12" customHeight="1">
      <c r="A19" s="95"/>
      <c r="B19" s="184" t="s">
        <v>13</v>
      </c>
      <c r="C19" s="184"/>
      <c r="D19" s="140"/>
      <c r="E19" s="40"/>
      <c r="F19" s="28"/>
      <c r="G19" s="40"/>
      <c r="H19" s="26"/>
      <c r="I19" s="29"/>
      <c r="J19" s="26"/>
      <c r="K19" s="30"/>
      <c r="L19" s="31">
        <f>SUM(F19,H19)</f>
        <v>0</v>
      </c>
      <c r="M19" s="168" t="str">
        <f>IF(L19=0,"",L19/L46)</f>
        <v/>
      </c>
    </row>
    <row r="20" spans="1:13" s="4" customFormat="1" ht="12" customHeight="1">
      <c r="A20" s="95"/>
      <c r="B20" s="41" t="s">
        <v>17</v>
      </c>
      <c r="C20" s="34"/>
      <c r="D20" s="140"/>
      <c r="E20" s="40"/>
      <c r="F20" s="28"/>
      <c r="G20" s="40"/>
      <c r="H20" s="26"/>
      <c r="I20" s="29"/>
      <c r="J20" s="26"/>
      <c r="K20" s="30"/>
      <c r="L20" s="31">
        <f>SUM(F20,H20)</f>
        <v>0</v>
      </c>
      <c r="M20" s="168" t="str">
        <f>IF(L20=0,"",L20/L46)</f>
        <v/>
      </c>
    </row>
    <row r="21" spans="1:13" s="4" customFormat="1" ht="28.05" customHeight="1">
      <c r="A21" s="96">
        <v>3</v>
      </c>
      <c r="B21" s="35" t="s">
        <v>14</v>
      </c>
      <c r="C21" s="42"/>
      <c r="D21" s="43"/>
      <c r="E21" s="40"/>
      <c r="F21" s="40"/>
      <c r="G21" s="40"/>
      <c r="H21" s="44"/>
      <c r="I21" s="45"/>
      <c r="J21" s="46"/>
      <c r="K21" s="30"/>
      <c r="L21" s="30"/>
      <c r="M21" s="168"/>
    </row>
    <row r="22" spans="1:13" s="4" customFormat="1" ht="12" customHeight="1">
      <c r="A22" s="95"/>
      <c r="B22" s="41" t="s">
        <v>15</v>
      </c>
      <c r="C22" s="41"/>
      <c r="D22" s="140"/>
      <c r="E22" s="40"/>
      <c r="F22" s="28"/>
      <c r="G22" s="40"/>
      <c r="H22" s="26"/>
      <c r="I22" s="29"/>
      <c r="J22" s="26"/>
      <c r="K22" s="30"/>
      <c r="L22" s="31">
        <f>SUM(F22,H22)</f>
        <v>0</v>
      </c>
      <c r="M22" s="168" t="str">
        <f>IF(L22=0,"",L22/L46)</f>
        <v/>
      </c>
    </row>
    <row r="23" spans="1:13" s="4" customFormat="1" ht="12" customHeight="1">
      <c r="A23" s="95"/>
      <c r="B23" s="41" t="s">
        <v>16</v>
      </c>
      <c r="C23" s="41"/>
      <c r="D23" s="140"/>
      <c r="E23" s="40"/>
      <c r="F23" s="28"/>
      <c r="G23" s="40"/>
      <c r="H23" s="26"/>
      <c r="I23" s="29"/>
      <c r="J23" s="26"/>
      <c r="K23" s="30"/>
      <c r="L23" s="31">
        <f>SUM(F23,H23)</f>
        <v>0</v>
      </c>
      <c r="M23" s="168" t="str">
        <f>IF(L23=0,"",L23/L46)</f>
        <v/>
      </c>
    </row>
    <row r="24" spans="1:13" s="4" customFormat="1" ht="12" customHeight="1">
      <c r="A24" s="95"/>
      <c r="B24" s="41" t="s">
        <v>17</v>
      </c>
      <c r="C24" s="41"/>
      <c r="D24" s="140"/>
      <c r="E24" s="40"/>
      <c r="F24" s="28"/>
      <c r="G24" s="40"/>
      <c r="H24" s="26"/>
      <c r="I24" s="29"/>
      <c r="J24" s="26"/>
      <c r="K24" s="30"/>
      <c r="L24" s="31">
        <f>SUM(F24,H24)</f>
        <v>0</v>
      </c>
      <c r="M24" s="168" t="str">
        <f>IF(L24=0,"",L24/L46)</f>
        <v/>
      </c>
    </row>
    <row r="25" spans="1:13" s="4" customFormat="1" ht="28.05" customHeight="1">
      <c r="A25" s="96">
        <v>4</v>
      </c>
      <c r="B25" s="35" t="s">
        <v>18</v>
      </c>
      <c r="C25" s="42"/>
      <c r="D25" s="43"/>
      <c r="E25" s="40"/>
      <c r="F25" s="40"/>
      <c r="G25" s="40"/>
      <c r="H25" s="44"/>
      <c r="I25" s="45"/>
      <c r="J25" s="46"/>
      <c r="K25" s="30"/>
      <c r="L25" s="171" t="s">
        <v>79</v>
      </c>
      <c r="M25" s="170">
        <f>SUMIF(L30:L36,"&gt;0",M30:M36)+SUMIF(L26,"&gt;0",M26)</f>
        <v>0</v>
      </c>
    </row>
    <row r="26" spans="1:13" s="4" customFormat="1" ht="12" customHeight="1">
      <c r="A26" s="95"/>
      <c r="B26" s="41" t="s">
        <v>19</v>
      </c>
      <c r="C26" s="41"/>
      <c r="D26" s="140"/>
      <c r="E26" s="40"/>
      <c r="F26" s="28"/>
      <c r="G26" s="40"/>
      <c r="H26" s="26"/>
      <c r="I26" s="45"/>
      <c r="J26" s="26"/>
      <c r="K26" s="30"/>
      <c r="L26" s="31">
        <f>SUM(F26,H26)</f>
        <v>0</v>
      </c>
      <c r="M26" s="168" t="str">
        <f>IF(L26=0,"",L26/L46)</f>
        <v/>
      </c>
    </row>
    <row r="27" spans="1:13" s="4" customFormat="1" ht="12" customHeight="1">
      <c r="A27" s="95"/>
      <c r="B27" s="41" t="s">
        <v>89</v>
      </c>
      <c r="C27" s="41"/>
      <c r="D27" s="140"/>
      <c r="E27" s="40"/>
      <c r="F27" s="28"/>
      <c r="G27" s="40"/>
      <c r="H27" s="26"/>
      <c r="I27" s="45"/>
      <c r="J27" s="26"/>
      <c r="K27" s="30"/>
      <c r="L27" s="31">
        <f>SUM(F27,H27)</f>
        <v>0</v>
      </c>
      <c r="M27" s="168" t="str">
        <f>IF(L27=0,"",L27/L46)</f>
        <v/>
      </c>
    </row>
    <row r="28" spans="1:13" s="4" customFormat="1" ht="12" customHeight="1">
      <c r="A28" s="95"/>
      <c r="B28" s="41" t="s">
        <v>42</v>
      </c>
      <c r="C28" s="41"/>
      <c r="D28" s="140"/>
      <c r="E28" s="40"/>
      <c r="F28" s="28"/>
      <c r="G28" s="40"/>
      <c r="H28" s="26"/>
      <c r="I28" s="45"/>
      <c r="J28" s="26"/>
      <c r="K28" s="30"/>
      <c r="L28" s="31">
        <f>SUM(F28,H28)</f>
        <v>0</v>
      </c>
      <c r="M28" s="168" t="str">
        <f>IF(L28=0,"",L28/L46)</f>
        <v/>
      </c>
    </row>
    <row r="29" spans="1:13" s="4" customFormat="1" ht="28.05" customHeight="1">
      <c r="A29" s="95">
        <v>5</v>
      </c>
      <c r="B29" s="35" t="s">
        <v>20</v>
      </c>
      <c r="C29" s="42"/>
      <c r="D29" s="43"/>
      <c r="E29" s="40"/>
      <c r="F29" s="40"/>
      <c r="G29" s="40"/>
      <c r="H29" s="44"/>
      <c r="I29" s="45"/>
      <c r="J29" s="46"/>
      <c r="K29" s="30"/>
      <c r="L29" s="30"/>
      <c r="M29" s="168"/>
    </row>
    <row r="30" spans="1:13" s="4" customFormat="1" ht="12" customHeight="1">
      <c r="A30" s="95"/>
      <c r="B30" s="41" t="s">
        <v>21</v>
      </c>
      <c r="C30" s="47" t="s">
        <v>22</v>
      </c>
      <c r="D30" s="140"/>
      <c r="E30" s="40"/>
      <c r="F30" s="28"/>
      <c r="G30" s="40"/>
      <c r="H30" s="26"/>
      <c r="I30" s="45"/>
      <c r="J30" s="26"/>
      <c r="K30" s="30"/>
      <c r="L30" s="31">
        <f t="shared" ref="L30:L37" si="1">SUM(F30,H30)</f>
        <v>0</v>
      </c>
      <c r="M30" s="168" t="str">
        <f>IF(L30=0,"",L30/L46)</f>
        <v/>
      </c>
    </row>
    <row r="31" spans="1:13" s="4" customFormat="1" ht="12" customHeight="1">
      <c r="A31" s="95"/>
      <c r="B31" s="41"/>
      <c r="C31" s="47" t="s">
        <v>23</v>
      </c>
      <c r="D31" s="140"/>
      <c r="E31" s="40"/>
      <c r="F31" s="28"/>
      <c r="G31" s="40"/>
      <c r="H31" s="26"/>
      <c r="I31" s="45"/>
      <c r="J31" s="26"/>
      <c r="K31" s="30"/>
      <c r="L31" s="31">
        <f t="shared" si="1"/>
        <v>0</v>
      </c>
      <c r="M31" s="168" t="str">
        <f>IF(L31=0,"",L31/L46)</f>
        <v/>
      </c>
    </row>
    <row r="32" spans="1:13" s="4" customFormat="1" ht="12" customHeight="1">
      <c r="A32" s="95"/>
      <c r="B32" s="41"/>
      <c r="C32" s="47" t="s">
        <v>43</v>
      </c>
      <c r="D32" s="140"/>
      <c r="E32" s="40"/>
      <c r="F32" s="28"/>
      <c r="G32" s="40"/>
      <c r="H32" s="26"/>
      <c r="I32" s="45"/>
      <c r="J32" s="26"/>
      <c r="K32" s="30"/>
      <c r="L32" s="31">
        <f t="shared" si="1"/>
        <v>0</v>
      </c>
      <c r="M32" s="168" t="str">
        <f>IF(L32=0,"",L32/L46)</f>
        <v/>
      </c>
    </row>
    <row r="33" spans="1:13" s="4" customFormat="1" ht="12" customHeight="1">
      <c r="A33" s="95"/>
      <c r="B33" s="41" t="s">
        <v>24</v>
      </c>
      <c r="C33" s="47" t="s">
        <v>22</v>
      </c>
      <c r="D33" s="140"/>
      <c r="E33" s="40"/>
      <c r="F33" s="28"/>
      <c r="G33" s="40"/>
      <c r="H33" s="26"/>
      <c r="I33" s="45"/>
      <c r="J33" s="26"/>
      <c r="K33" s="30"/>
      <c r="L33" s="31">
        <f t="shared" si="1"/>
        <v>0</v>
      </c>
      <c r="M33" s="168" t="str">
        <f>IF(L33=0,"",L33/L46)</f>
        <v/>
      </c>
    </row>
    <row r="34" spans="1:13" s="4" customFormat="1" ht="12" customHeight="1">
      <c r="A34" s="95"/>
      <c r="B34" s="41"/>
      <c r="C34" s="47" t="s">
        <v>23</v>
      </c>
      <c r="D34" s="140"/>
      <c r="E34" s="40"/>
      <c r="F34" s="28"/>
      <c r="G34" s="40"/>
      <c r="H34" s="26"/>
      <c r="I34" s="45"/>
      <c r="J34" s="26"/>
      <c r="K34" s="30"/>
      <c r="L34" s="31">
        <f t="shared" si="1"/>
        <v>0</v>
      </c>
      <c r="M34" s="168" t="str">
        <f>IF(L34=0,"",L34/L46)</f>
        <v/>
      </c>
    </row>
    <row r="35" spans="1:13" s="4" customFormat="1" ht="12" customHeight="1">
      <c r="A35" s="95"/>
      <c r="B35" s="41"/>
      <c r="C35" s="47" t="s">
        <v>43</v>
      </c>
      <c r="D35" s="140"/>
      <c r="E35" s="40"/>
      <c r="F35" s="28"/>
      <c r="G35" s="40"/>
      <c r="H35" s="26"/>
      <c r="I35" s="45"/>
      <c r="J35" s="26"/>
      <c r="K35" s="30"/>
      <c r="L35" s="31">
        <f t="shared" si="1"/>
        <v>0</v>
      </c>
      <c r="M35" s="168" t="str">
        <f>IF(L35=0,"",L35/L46)</f>
        <v/>
      </c>
    </row>
    <row r="36" spans="1:13" s="4" customFormat="1" ht="12" customHeight="1">
      <c r="A36" s="95"/>
      <c r="B36" s="41" t="s">
        <v>80</v>
      </c>
      <c r="C36" s="47"/>
      <c r="D36" s="140"/>
      <c r="E36" s="40"/>
      <c r="F36" s="28"/>
      <c r="G36" s="40"/>
      <c r="H36" s="26"/>
      <c r="I36" s="45"/>
      <c r="J36" s="26"/>
      <c r="K36" s="30"/>
      <c r="L36" s="31">
        <f t="shared" si="1"/>
        <v>0</v>
      </c>
      <c r="M36" s="168" t="str">
        <f>IF(L36=0,"",L36/L46)</f>
        <v/>
      </c>
    </row>
    <row r="37" spans="1:13" s="4" customFormat="1" ht="12" customHeight="1">
      <c r="A37" s="95"/>
      <c r="B37" s="41" t="s">
        <v>17</v>
      </c>
      <c r="C37" s="47"/>
      <c r="D37" s="140"/>
      <c r="E37" s="40"/>
      <c r="F37" s="28"/>
      <c r="G37" s="40"/>
      <c r="H37" s="26"/>
      <c r="I37" s="45"/>
      <c r="J37" s="26"/>
      <c r="K37" s="30"/>
      <c r="L37" s="31">
        <f t="shared" si="1"/>
        <v>0</v>
      </c>
      <c r="M37" s="168" t="str">
        <f>IF(L37=0,"",L37/L46)</f>
        <v/>
      </c>
    </row>
    <row r="38" spans="1:13" s="4" customFormat="1" ht="18" customHeight="1">
      <c r="A38" s="96">
        <v>6</v>
      </c>
      <c r="B38" s="183" t="s">
        <v>72</v>
      </c>
      <c r="C38" s="182"/>
      <c r="D38" s="43"/>
      <c r="E38" s="40"/>
      <c r="F38" s="40"/>
      <c r="G38" s="40"/>
      <c r="H38" s="44"/>
      <c r="I38" s="45"/>
      <c r="J38" s="46"/>
      <c r="K38" s="30"/>
      <c r="L38" s="30"/>
      <c r="M38" s="168"/>
    </row>
    <row r="39" spans="1:13" s="4" customFormat="1" ht="12" customHeight="1">
      <c r="A39" s="95"/>
      <c r="B39" s="48" t="s">
        <v>90</v>
      </c>
      <c r="D39" s="177"/>
      <c r="E39" s="40"/>
      <c r="F39" s="49"/>
      <c r="G39" s="40"/>
      <c r="H39" s="44"/>
      <c r="I39" s="50"/>
      <c r="J39" s="46"/>
      <c r="K39" s="41"/>
      <c r="L39" s="51"/>
      <c r="M39" s="168" t="str">
        <f>IF(F39=0,"",F39/L46)</f>
        <v/>
      </c>
    </row>
    <row r="40" spans="1:13" s="4" customFormat="1" ht="18" customHeight="1">
      <c r="A40" s="95">
        <v>7</v>
      </c>
      <c r="B40" s="183" t="s">
        <v>73</v>
      </c>
      <c r="C40" s="185"/>
      <c r="D40" s="185"/>
      <c r="E40" s="40"/>
      <c r="F40" s="40"/>
      <c r="G40" s="40"/>
      <c r="H40" s="44"/>
      <c r="I40" s="45"/>
      <c r="J40" s="44"/>
      <c r="K40" s="41"/>
      <c r="L40" s="51"/>
      <c r="M40" s="168"/>
    </row>
    <row r="41" spans="1:13" s="4" customFormat="1" ht="12" customHeight="1">
      <c r="A41" s="95"/>
      <c r="B41" s="48" t="s">
        <v>91</v>
      </c>
      <c r="C41" s="41"/>
      <c r="D41" s="43"/>
      <c r="E41" s="40"/>
      <c r="F41" s="40"/>
      <c r="G41" s="40"/>
      <c r="H41" s="52"/>
      <c r="I41" s="45"/>
      <c r="J41" s="44"/>
      <c r="K41" s="30"/>
      <c r="L41" s="126" t="s">
        <v>2</v>
      </c>
      <c r="M41" s="168" t="str">
        <f>IF(H41=0,"",H41/L46)</f>
        <v/>
      </c>
    </row>
    <row r="42" spans="1:13" s="4" customFormat="1" ht="8.5500000000000007" customHeight="1">
      <c r="A42" s="95"/>
      <c r="B42" s="48"/>
      <c r="C42" s="41"/>
      <c r="D42" s="43"/>
      <c r="E42" s="40"/>
      <c r="F42" s="40"/>
      <c r="G42" s="40"/>
      <c r="H42" s="166"/>
      <c r="I42" s="45"/>
      <c r="J42" s="44"/>
      <c r="K42" s="30"/>
      <c r="L42" s="30"/>
      <c r="M42" s="168" t="str">
        <f t="shared" ref="M42" si="2">IF(L42=0,"",L42/L74*100)</f>
        <v/>
      </c>
    </row>
    <row r="43" spans="1:13" s="4" customFormat="1" ht="12" customHeight="1">
      <c r="A43" s="96">
        <v>8</v>
      </c>
      <c r="B43" s="188" t="s">
        <v>76</v>
      </c>
      <c r="C43" s="182"/>
      <c r="D43" s="179" t="s">
        <v>77</v>
      </c>
      <c r="E43" s="40"/>
      <c r="F43" s="53"/>
      <c r="G43" s="53"/>
      <c r="H43" s="159"/>
      <c r="I43" s="54"/>
      <c r="J43" s="88"/>
      <c r="K43" s="30"/>
      <c r="L43" s="161">
        <f>SUM(F39,H41)</f>
        <v>0</v>
      </c>
      <c r="M43" s="169" t="str">
        <f>IF(L43=0,"",L43/L46)</f>
        <v/>
      </c>
    </row>
    <row r="44" spans="1:13" s="4" customFormat="1" ht="10.95" customHeight="1">
      <c r="A44" s="95"/>
      <c r="B44" s="41"/>
      <c r="D44" s="41" t="s">
        <v>74</v>
      </c>
      <c r="E44" s="40"/>
      <c r="F44" s="44">
        <f>F33+F34+F35+F39</f>
        <v>0</v>
      </c>
      <c r="G44" s="40"/>
      <c r="H44" s="44">
        <f>H33+H34+H35+H41</f>
        <v>0</v>
      </c>
      <c r="I44" s="45"/>
      <c r="J44" s="44"/>
      <c r="K44" s="30"/>
      <c r="L44" s="161">
        <f>SUM(F44,H44)</f>
        <v>0</v>
      </c>
      <c r="M44" s="169" t="str">
        <f>IF(L44=0,"",L44/L46)</f>
        <v/>
      </c>
    </row>
    <row r="45" spans="1:13" s="4" customFormat="1" ht="10.95" customHeight="1">
      <c r="A45" s="95"/>
      <c r="B45" s="41"/>
      <c r="C45" s="41"/>
      <c r="D45" s="43"/>
      <c r="E45" s="40"/>
      <c r="F45" s="40"/>
      <c r="G45" s="40"/>
      <c r="H45" s="55"/>
      <c r="I45" s="45"/>
      <c r="J45" s="44"/>
      <c r="K45" s="30"/>
      <c r="L45" s="30"/>
      <c r="M45" s="168"/>
    </row>
    <row r="46" spans="1:13" s="4" customFormat="1" ht="12" customHeight="1">
      <c r="A46" s="95">
        <v>9</v>
      </c>
      <c r="B46" s="35" t="s">
        <v>26</v>
      </c>
      <c r="C46" s="42"/>
      <c r="D46" s="43"/>
      <c r="E46" s="40"/>
      <c r="F46" s="56">
        <f>SUM(F39,F7:F37)</f>
        <v>0</v>
      </c>
      <c r="G46" s="57"/>
      <c r="H46" s="102">
        <f>SUM(H7:H41)</f>
        <v>0</v>
      </c>
      <c r="I46" s="45"/>
      <c r="J46" s="58"/>
      <c r="K46" s="30"/>
      <c r="L46" s="31">
        <f>SUM(F46,H46)</f>
        <v>0</v>
      </c>
      <c r="M46" s="168">
        <f>SUM(M7:M24)+SUM(M26:M41)</f>
        <v>0</v>
      </c>
    </row>
    <row r="47" spans="1:13" s="4" customFormat="1" ht="12" customHeight="1">
      <c r="A47" s="95"/>
      <c r="B47" s="92" t="s">
        <v>86</v>
      </c>
      <c r="C47" s="61"/>
      <c r="D47" s="62"/>
      <c r="E47" s="53"/>
      <c r="F47" s="53"/>
      <c r="G47" s="53"/>
      <c r="I47" s="64"/>
    </row>
    <row r="48" spans="1:13" s="4" customFormat="1" ht="12" customHeight="1">
      <c r="A48" s="95"/>
      <c r="B48" s="86" t="s">
        <v>81</v>
      </c>
      <c r="C48" s="61"/>
      <c r="D48" s="62"/>
      <c r="E48" s="53"/>
      <c r="F48" s="53"/>
      <c r="G48" s="53"/>
      <c r="H48" s="63"/>
      <c r="I48" s="64"/>
      <c r="J48" s="41"/>
      <c r="K48" s="30"/>
      <c r="L48" s="30"/>
      <c r="M48" s="60"/>
    </row>
    <row r="49" spans="1:13" s="4" customFormat="1" ht="10.95" customHeight="1">
      <c r="A49" s="95"/>
      <c r="B49" s="63" t="s">
        <v>82</v>
      </c>
      <c r="C49" s="61"/>
      <c r="D49" s="65"/>
      <c r="E49" s="53"/>
      <c r="F49" s="53"/>
      <c r="G49" s="53"/>
      <c r="H49" s="63"/>
      <c r="I49" s="64"/>
      <c r="J49" s="41"/>
      <c r="K49" s="30"/>
      <c r="L49" s="30"/>
      <c r="M49" s="60"/>
    </row>
    <row r="50" spans="1:13" s="4" customFormat="1" ht="13.95" customHeight="1">
      <c r="A50" s="95"/>
      <c r="B50" s="122" t="s">
        <v>40</v>
      </c>
      <c r="C50" s="122"/>
      <c r="D50" s="122"/>
      <c r="E50" s="122"/>
      <c r="F50" s="122"/>
      <c r="G50" s="122"/>
      <c r="H50" s="122"/>
      <c r="I50" s="122"/>
      <c r="J50" s="134" t="s">
        <v>66</v>
      </c>
      <c r="K50" s="30"/>
      <c r="L50" s="30"/>
      <c r="M50" s="60"/>
    </row>
    <row r="51" spans="1:13" s="4" customFormat="1" ht="12" customHeight="1">
      <c r="A51" s="100"/>
      <c r="D51" s="41"/>
      <c r="E51" s="41"/>
      <c r="F51" s="41"/>
      <c r="G51" s="41"/>
      <c r="H51" s="41"/>
      <c r="I51" s="41"/>
      <c r="K51" s="134"/>
      <c r="L51" s="134"/>
      <c r="M51" s="135"/>
    </row>
    <row r="52" spans="1:13">
      <c r="B52" s="67" t="s">
        <v>27</v>
      </c>
      <c r="C52" s="180" t="s">
        <v>70</v>
      </c>
      <c r="D52" s="181"/>
      <c r="E52" s="182"/>
      <c r="F52" s="182"/>
      <c r="J52" s="133"/>
      <c r="K52" s="133"/>
      <c r="L52" s="133"/>
      <c r="M52" s="136"/>
    </row>
  </sheetData>
  <sheetProtection algorithmName="SHA-512" hashValue="VPtm6qnmpc/6JNTstTr22e90FKFYhGQhInD0laXLW/O4NO1nff6TBesjuugy5ydVmcpfppDPiqe8VUgdCxGO/Q==" saltValue="JI2CiSyxqzYRMvZ7WUH9oA==" spinCount="100000" sheet="1" selectLockedCells="1"/>
  <mergeCells count="10">
    <mergeCell ref="C52:F52"/>
    <mergeCell ref="B38:C38"/>
    <mergeCell ref="B19:C19"/>
    <mergeCell ref="B40:D40"/>
    <mergeCell ref="H1:M1"/>
    <mergeCell ref="B7:C7"/>
    <mergeCell ref="B13:C13"/>
    <mergeCell ref="B15:C15"/>
    <mergeCell ref="B16:E16"/>
    <mergeCell ref="B43:C43"/>
  </mergeCells>
  <conditionalFormatting sqref="J16 J7:J8 J21 J25 J29">
    <cfRule type="cellIs" dxfId="12" priority="9" operator="equal">
      <formula>1</formula>
    </cfRule>
  </conditionalFormatting>
  <conditionalFormatting sqref="J38">
    <cfRule type="cellIs" dxfId="11" priority="8" operator="equal">
      <formula>1</formula>
    </cfRule>
  </conditionalFormatting>
  <conditionalFormatting sqref="J9:J15">
    <cfRule type="cellIs" dxfId="10" priority="7" operator="equal">
      <formula>1</formula>
    </cfRule>
  </conditionalFormatting>
  <conditionalFormatting sqref="J17:J20">
    <cfRule type="cellIs" dxfId="9" priority="6" operator="equal">
      <formula>1</formula>
    </cfRule>
  </conditionalFormatting>
  <conditionalFormatting sqref="J22:J24">
    <cfRule type="cellIs" dxfId="8" priority="5" operator="equal">
      <formula>1</formula>
    </cfRule>
  </conditionalFormatting>
  <conditionalFormatting sqref="J26:J28">
    <cfRule type="cellIs" dxfId="7" priority="4" operator="equal">
      <formula>1</formula>
    </cfRule>
  </conditionalFormatting>
  <conditionalFormatting sqref="J30:J37">
    <cfRule type="cellIs" dxfId="6" priority="3" operator="equal">
      <formula>1</formula>
    </cfRule>
  </conditionalFormatting>
  <conditionalFormatting sqref="M25">
    <cfRule type="cellIs" dxfId="5" priority="2" operator="equal">
      <formula>0</formula>
    </cfRule>
  </conditionalFormatting>
  <conditionalFormatting sqref="M46">
    <cfRule type="cellIs" dxfId="4" priority="1" operator="equal">
      <formula>0</formula>
    </cfRule>
  </conditionalFormatting>
  <pageMargins left="0.98425196850393704" right="0.31496062992125984" top="0.74803149606299213" bottom="0.74803149606299213" header="0.31496062992125984" footer="0.31496062992125984"/>
  <pageSetup paperSize="9" scale="98" orientation="portrait" r:id="rId1"/>
  <headerFooter alignWithMargins="0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999" yWindow="323" count="1">
        <x14:dataValidation type="list" errorStyle="information" allowBlank="1" showInputMessage="1" showErrorMessage="1" errorTitle="Information" error="Bitte wählen Sie eine Stufe" xr:uid="{12BC1B96-7C52-447E-A79A-5862C98481A6}">
          <x14:formula1>
            <xm:f>Entwicklungsstufen!$A$4:$A$14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4E92-C2DF-4CDC-9192-8D387551DB80}">
  <sheetPr>
    <pageSetUpPr fitToPage="1"/>
  </sheetPr>
  <dimension ref="A1:L51"/>
  <sheetViews>
    <sheetView showGridLines="0" zoomScale="140" zoomScaleNormal="140" workbookViewId="0">
      <selection activeCell="H41" sqref="H41"/>
    </sheetView>
  </sheetViews>
  <sheetFormatPr baseColWidth="10" defaultColWidth="9.109375" defaultRowHeight="13.2"/>
  <cols>
    <col min="1" max="1" width="2.109375" style="77" customWidth="1"/>
    <col min="2" max="2" width="15.33203125" style="9" customWidth="1"/>
    <col min="3" max="3" width="11.77734375" style="9" customWidth="1"/>
    <col min="4" max="4" width="12.77734375" style="9" customWidth="1"/>
    <col min="5" max="5" width="1.109375" style="9" customWidth="1"/>
    <col min="6" max="6" width="11.109375" style="9" customWidth="1"/>
    <col min="7" max="7" width="1.109375" style="9" customWidth="1"/>
    <col min="8" max="8" width="10.77734375" style="9" customWidth="1"/>
    <col min="9" max="9" width="1.109375" style="9" customWidth="1"/>
    <col min="10" max="10" width="4.6640625" style="9" customWidth="1"/>
    <col min="11" max="11" width="6.6640625" style="10" customWidth="1"/>
    <col min="12" max="254" width="11.44140625" style="9" customWidth="1"/>
    <col min="255" max="16384" width="9.109375" style="9"/>
  </cols>
  <sheetData>
    <row r="1" spans="1:11" ht="19.05" customHeight="1">
      <c r="A1" s="5"/>
      <c r="B1" s="6"/>
      <c r="C1" s="6"/>
      <c r="D1" s="6"/>
      <c r="E1" s="6"/>
      <c r="H1" s="189" t="s">
        <v>45</v>
      </c>
      <c r="I1" s="190"/>
      <c r="J1" s="190"/>
      <c r="K1" s="190"/>
    </row>
    <row r="2" spans="1:11" ht="19.05" customHeight="1">
      <c r="A2" s="7"/>
      <c r="B2" s="8"/>
      <c r="C2" s="8"/>
      <c r="D2" s="8"/>
      <c r="E2" s="119"/>
      <c r="F2" s="114"/>
      <c r="G2" s="114"/>
      <c r="H2" s="114"/>
      <c r="I2" s="114"/>
      <c r="J2" s="114"/>
      <c r="K2" s="120"/>
    </row>
    <row r="3" spans="1:11" ht="19.05" customHeight="1">
      <c r="A3" s="11"/>
      <c r="B3" s="12" t="s">
        <v>47</v>
      </c>
      <c r="C3" s="13"/>
      <c r="D3" s="110" t="s">
        <v>46</v>
      </c>
      <c r="E3" s="14"/>
      <c r="G3" s="14"/>
      <c r="H3" s="158" t="str">
        <f>Antrag!H3</f>
        <v>Auswahl</v>
      </c>
      <c r="I3" s="15"/>
      <c r="J3" s="93" t="s">
        <v>28</v>
      </c>
      <c r="K3" s="118" t="s">
        <v>71</v>
      </c>
    </row>
    <row r="4" spans="1:11" ht="25.05" customHeight="1">
      <c r="A4" s="12"/>
      <c r="B4" s="84" t="s">
        <v>37</v>
      </c>
      <c r="C4" s="6"/>
      <c r="D4" s="16" t="s">
        <v>63</v>
      </c>
      <c r="E4" s="6"/>
      <c r="F4" s="17" t="s">
        <v>64</v>
      </c>
      <c r="G4" s="6"/>
      <c r="H4" s="83" t="s">
        <v>0</v>
      </c>
      <c r="I4" s="6"/>
      <c r="J4" s="71" t="s">
        <v>33</v>
      </c>
      <c r="K4" s="19" t="s">
        <v>83</v>
      </c>
    </row>
    <row r="5" spans="1:11" ht="25.05" customHeight="1">
      <c r="A5" s="12"/>
      <c r="B5" s="6"/>
      <c r="C5" s="6"/>
      <c r="D5" s="130" t="s">
        <v>39</v>
      </c>
      <c r="E5" s="6"/>
      <c r="F5" s="131" t="s">
        <v>65</v>
      </c>
      <c r="G5" s="6"/>
      <c r="H5" s="132" t="s">
        <v>35</v>
      </c>
      <c r="I5" s="6"/>
      <c r="J5" s="20"/>
      <c r="K5" s="153" t="s">
        <v>88</v>
      </c>
    </row>
    <row r="6" spans="1:11" s="24" customFormat="1" ht="12" customHeight="1">
      <c r="A6" s="21">
        <v>1</v>
      </c>
      <c r="B6" s="22" t="s">
        <v>3</v>
      </c>
      <c r="C6" s="22"/>
      <c r="D6" s="22"/>
      <c r="E6" s="22"/>
      <c r="F6" s="23" t="s">
        <v>4</v>
      </c>
      <c r="G6" s="23"/>
      <c r="H6" s="23" t="s">
        <v>4</v>
      </c>
      <c r="I6" s="23"/>
      <c r="J6" s="91" t="s">
        <v>5</v>
      </c>
      <c r="K6" s="25"/>
    </row>
    <row r="7" spans="1:11" s="30" customFormat="1" ht="12" customHeight="1">
      <c r="A7" s="21"/>
      <c r="B7" s="184" t="s">
        <v>32</v>
      </c>
      <c r="C7" s="184"/>
      <c r="D7" s="141"/>
      <c r="E7" s="27"/>
      <c r="F7" s="31">
        <f>Antrag!L7</f>
        <v>0</v>
      </c>
      <c r="G7" s="29"/>
      <c r="H7" s="72"/>
      <c r="I7" s="29"/>
      <c r="J7" s="73"/>
      <c r="K7" s="172" t="str">
        <f t="shared" ref="K7:K15" si="0">IF(H7=0,"",H7/$H$46)</f>
        <v/>
      </c>
    </row>
    <row r="8" spans="1:11" s="30" customFormat="1" ht="12" customHeight="1">
      <c r="A8" s="21"/>
      <c r="B8" s="33" t="s">
        <v>6</v>
      </c>
      <c r="C8" s="69"/>
      <c r="D8" s="141"/>
      <c r="E8" s="27"/>
      <c r="F8" s="31">
        <f>Antrag!L8</f>
        <v>0</v>
      </c>
      <c r="G8" s="29"/>
      <c r="H8" s="72"/>
      <c r="I8" s="29"/>
      <c r="J8" s="73"/>
      <c r="K8" s="172" t="str">
        <f t="shared" si="0"/>
        <v/>
      </c>
    </row>
    <row r="9" spans="1:11" s="30" customFormat="1" ht="12" customHeight="1">
      <c r="A9" s="21"/>
      <c r="B9" s="69" t="s">
        <v>7</v>
      </c>
      <c r="C9" s="69"/>
      <c r="D9" s="141"/>
      <c r="E9" s="27"/>
      <c r="F9" s="31">
        <f>Antrag!L9</f>
        <v>0</v>
      </c>
      <c r="G9" s="29"/>
      <c r="H9" s="72"/>
      <c r="I9" s="29"/>
      <c r="J9" s="73"/>
      <c r="K9" s="172" t="str">
        <f t="shared" si="0"/>
        <v/>
      </c>
    </row>
    <row r="10" spans="1:11" s="30" customFormat="1" ht="12" customHeight="1">
      <c r="A10" s="21"/>
      <c r="B10" s="69"/>
      <c r="C10" s="69"/>
      <c r="D10" s="141"/>
      <c r="E10" s="27"/>
      <c r="F10" s="31">
        <f>Antrag!L10</f>
        <v>0</v>
      </c>
      <c r="G10" s="29"/>
      <c r="H10" s="72"/>
      <c r="I10" s="29"/>
      <c r="J10" s="73"/>
      <c r="K10" s="172" t="str">
        <f t="shared" si="0"/>
        <v/>
      </c>
    </row>
    <row r="11" spans="1:11" s="30" customFormat="1" ht="12" customHeight="1">
      <c r="A11" s="21"/>
      <c r="B11" s="69" t="s">
        <v>8</v>
      </c>
      <c r="C11" s="69"/>
      <c r="D11" s="141"/>
      <c r="E11" s="27"/>
      <c r="F11" s="31">
        <f>Antrag!L11</f>
        <v>0</v>
      </c>
      <c r="G11" s="29"/>
      <c r="H11" s="72"/>
      <c r="I11" s="29"/>
      <c r="J11" s="73"/>
      <c r="K11" s="172" t="str">
        <f t="shared" si="0"/>
        <v/>
      </c>
    </row>
    <row r="12" spans="1:11" s="30" customFormat="1" ht="12" customHeight="1">
      <c r="A12" s="21"/>
      <c r="B12" s="69"/>
      <c r="C12" s="69"/>
      <c r="D12" s="141"/>
      <c r="E12" s="27"/>
      <c r="F12" s="31">
        <f>Antrag!L12</f>
        <v>0</v>
      </c>
      <c r="G12" s="29"/>
      <c r="H12" s="72"/>
      <c r="I12" s="29"/>
      <c r="J12" s="73"/>
      <c r="K12" s="172" t="str">
        <f t="shared" si="0"/>
        <v/>
      </c>
    </row>
    <row r="13" spans="1:11" s="30" customFormat="1" ht="12" customHeight="1">
      <c r="A13" s="21"/>
      <c r="B13" s="184" t="s">
        <v>9</v>
      </c>
      <c r="C13" s="184"/>
      <c r="D13" s="141"/>
      <c r="E13" s="27"/>
      <c r="F13" s="31">
        <f>Antrag!L13</f>
        <v>0</v>
      </c>
      <c r="G13" s="29"/>
      <c r="H13" s="72"/>
      <c r="I13" s="29"/>
      <c r="J13" s="73"/>
      <c r="K13" s="172" t="str">
        <f t="shared" si="0"/>
        <v/>
      </c>
    </row>
    <row r="14" spans="1:11" s="30" customFormat="1" ht="12" customHeight="1">
      <c r="A14" s="21"/>
      <c r="B14" s="69"/>
      <c r="C14" s="69"/>
      <c r="D14" s="141"/>
      <c r="E14" s="27"/>
      <c r="F14" s="31">
        <f>Antrag!L14</f>
        <v>0</v>
      </c>
      <c r="G14" s="29"/>
      <c r="H14" s="72"/>
      <c r="I14" s="29"/>
      <c r="J14" s="73"/>
      <c r="K14" s="172" t="str">
        <f t="shared" si="0"/>
        <v/>
      </c>
    </row>
    <row r="15" spans="1:11" s="30" customFormat="1" ht="12" customHeight="1">
      <c r="A15" s="21"/>
      <c r="B15" s="184" t="s">
        <v>17</v>
      </c>
      <c r="C15" s="184"/>
      <c r="D15" s="141"/>
      <c r="E15" s="27"/>
      <c r="F15" s="31">
        <f>Antrag!L20</f>
        <v>0</v>
      </c>
      <c r="G15" s="29"/>
      <c r="H15" s="72"/>
      <c r="I15" s="29"/>
      <c r="J15" s="73"/>
      <c r="K15" s="172" t="str">
        <f t="shared" si="0"/>
        <v/>
      </c>
    </row>
    <row r="16" spans="1:11" s="30" customFormat="1" ht="28.05" customHeight="1">
      <c r="A16" s="21">
        <v>2</v>
      </c>
      <c r="B16" s="70" t="s">
        <v>10</v>
      </c>
      <c r="C16" s="70"/>
      <c r="D16" s="70"/>
      <c r="E16" s="70"/>
      <c r="F16" s="38"/>
      <c r="G16" s="29"/>
      <c r="H16" s="36"/>
      <c r="I16" s="29"/>
      <c r="J16" s="37"/>
      <c r="K16" s="172"/>
    </row>
    <row r="17" spans="1:11" s="30" customFormat="1" ht="12" customHeight="1">
      <c r="A17" s="21"/>
      <c r="B17" s="39" t="s">
        <v>11</v>
      </c>
      <c r="C17" s="39"/>
      <c r="D17" s="141"/>
      <c r="E17" s="40"/>
      <c r="F17" s="31">
        <f>Antrag!L17</f>
        <v>0</v>
      </c>
      <c r="G17" s="29"/>
      <c r="H17" s="72"/>
      <c r="I17" s="29"/>
      <c r="J17" s="73"/>
      <c r="K17" s="172" t="str">
        <f>IF(H17=0,"",H17/$H$46)</f>
        <v/>
      </c>
    </row>
    <row r="18" spans="1:11" s="30" customFormat="1" ht="12" customHeight="1">
      <c r="A18" s="21"/>
      <c r="B18" s="39" t="s">
        <v>12</v>
      </c>
      <c r="C18" s="39"/>
      <c r="D18" s="141"/>
      <c r="E18" s="40"/>
      <c r="F18" s="31">
        <f>Antrag!L18</f>
        <v>0</v>
      </c>
      <c r="G18" s="29"/>
      <c r="H18" s="72"/>
      <c r="I18" s="29"/>
      <c r="J18" s="73"/>
      <c r="K18" s="172" t="str">
        <f>IF(H18=0,"",H18/$H$46)</f>
        <v/>
      </c>
    </row>
    <row r="19" spans="1:11" s="30" customFormat="1" ht="12" customHeight="1">
      <c r="A19" s="21"/>
      <c r="B19" s="184" t="s">
        <v>13</v>
      </c>
      <c r="C19" s="184"/>
      <c r="D19" s="141"/>
      <c r="E19" s="40"/>
      <c r="F19" s="31">
        <f>Antrag!L19</f>
        <v>0</v>
      </c>
      <c r="G19" s="29"/>
      <c r="H19" s="72"/>
      <c r="I19" s="29"/>
      <c r="J19" s="73"/>
      <c r="K19" s="172" t="str">
        <f>IF(H19=0,"",H19/$H$46)</f>
        <v/>
      </c>
    </row>
    <row r="20" spans="1:11" s="30" customFormat="1" ht="12" customHeight="1">
      <c r="A20" s="21"/>
      <c r="B20" s="41" t="s">
        <v>17</v>
      </c>
      <c r="C20" s="69"/>
      <c r="D20" s="141"/>
      <c r="E20" s="40"/>
      <c r="F20" s="31">
        <f>Antrag!L20</f>
        <v>0</v>
      </c>
      <c r="G20" s="29"/>
      <c r="H20" s="72"/>
      <c r="I20" s="29"/>
      <c r="J20" s="73"/>
      <c r="K20" s="172" t="str">
        <f>IF(H20=0,"",H20/$H$46)</f>
        <v/>
      </c>
    </row>
    <row r="21" spans="1:11" s="30" customFormat="1" ht="28.05" customHeight="1">
      <c r="A21" s="74">
        <v>3</v>
      </c>
      <c r="B21" s="42" t="s">
        <v>14</v>
      </c>
      <c r="C21" s="42"/>
      <c r="D21" s="43"/>
      <c r="E21" s="40"/>
      <c r="G21" s="45"/>
      <c r="H21" s="44"/>
      <c r="I21" s="45"/>
      <c r="J21" s="46"/>
      <c r="K21" s="172"/>
    </row>
    <row r="22" spans="1:11" s="30" customFormat="1" ht="12" customHeight="1">
      <c r="A22" s="21"/>
      <c r="B22" s="41" t="s">
        <v>15</v>
      </c>
      <c r="C22" s="41"/>
      <c r="D22" s="141"/>
      <c r="E22" s="40"/>
      <c r="F22" s="31">
        <f>Antrag!L22</f>
        <v>0</v>
      </c>
      <c r="G22" s="29"/>
      <c r="H22" s="72"/>
      <c r="I22" s="29"/>
      <c r="J22" s="73"/>
      <c r="K22" s="172" t="str">
        <f>IF(H22=0,"",H22/$H$46)</f>
        <v/>
      </c>
    </row>
    <row r="23" spans="1:11" s="30" customFormat="1" ht="12" customHeight="1">
      <c r="A23" s="21"/>
      <c r="B23" s="41" t="s">
        <v>16</v>
      </c>
      <c r="C23" s="41"/>
      <c r="D23" s="141"/>
      <c r="E23" s="40"/>
      <c r="F23" s="31">
        <f>Antrag!L23</f>
        <v>0</v>
      </c>
      <c r="G23" s="29"/>
      <c r="H23" s="72"/>
      <c r="I23" s="29"/>
      <c r="J23" s="73"/>
      <c r="K23" s="172" t="str">
        <f>IF(H23=0,"",H23/$H$46)</f>
        <v/>
      </c>
    </row>
    <row r="24" spans="1:11" s="30" customFormat="1" ht="12" customHeight="1">
      <c r="A24" s="21"/>
      <c r="B24" s="41" t="s">
        <v>17</v>
      </c>
      <c r="C24" s="41"/>
      <c r="D24" s="141"/>
      <c r="E24" s="40"/>
      <c r="F24" s="31">
        <f>Antrag!L24</f>
        <v>0</v>
      </c>
      <c r="G24" s="29"/>
      <c r="H24" s="72"/>
      <c r="I24" s="29"/>
      <c r="J24" s="73"/>
      <c r="K24" s="172" t="str">
        <f>IF(H24=0,"",H24/$H$46)</f>
        <v/>
      </c>
    </row>
    <row r="25" spans="1:11" s="30" customFormat="1" ht="28.05" customHeight="1">
      <c r="A25" s="74">
        <v>4</v>
      </c>
      <c r="B25" s="42" t="s">
        <v>18</v>
      </c>
      <c r="C25" s="42"/>
      <c r="D25" s="43"/>
      <c r="E25" s="40"/>
      <c r="G25" s="45"/>
      <c r="H25" s="193" t="s">
        <v>79</v>
      </c>
      <c r="I25" s="194"/>
      <c r="J25" s="194"/>
      <c r="K25" s="176">
        <f>SUMIF(H30:H36,"&gt;0",K30:K36)+SUMIF(H26,"&gt;0",K26)</f>
        <v>0</v>
      </c>
    </row>
    <row r="26" spans="1:11" s="30" customFormat="1" ht="12" customHeight="1">
      <c r="A26" s="21"/>
      <c r="B26" s="41" t="s">
        <v>19</v>
      </c>
      <c r="C26" s="41"/>
      <c r="D26" s="141"/>
      <c r="E26" s="40"/>
      <c r="F26" s="31">
        <f>Antrag!L26</f>
        <v>0</v>
      </c>
      <c r="G26" s="45"/>
      <c r="H26" s="72"/>
      <c r="I26" s="45"/>
      <c r="J26" s="73"/>
      <c r="K26" s="168" t="str">
        <f>IF(H26=0,"",H26/$H$46)</f>
        <v/>
      </c>
    </row>
    <row r="27" spans="1:11" s="30" customFormat="1" ht="12" customHeight="1">
      <c r="A27" s="21"/>
      <c r="B27" s="41" t="s">
        <v>89</v>
      </c>
      <c r="C27" s="41"/>
      <c r="D27" s="141"/>
      <c r="E27" s="40"/>
      <c r="F27" s="31">
        <f>Antrag!L27</f>
        <v>0</v>
      </c>
      <c r="G27" s="45"/>
      <c r="H27" s="72"/>
      <c r="I27" s="45"/>
      <c r="J27" s="73"/>
      <c r="K27" s="168" t="str">
        <f>IF(H27=0,"",H27/$H$46)</f>
        <v/>
      </c>
    </row>
    <row r="28" spans="1:11" s="30" customFormat="1" ht="12" customHeight="1">
      <c r="A28" s="21"/>
      <c r="B28" s="41" t="s">
        <v>42</v>
      </c>
      <c r="C28" s="41"/>
      <c r="D28" s="141"/>
      <c r="E28" s="40"/>
      <c r="F28" s="31">
        <f>Antrag!L28</f>
        <v>0</v>
      </c>
      <c r="G28" s="45"/>
      <c r="H28" s="72"/>
      <c r="I28" s="45"/>
      <c r="J28" s="73"/>
      <c r="K28" s="168" t="str">
        <f>IF(H28=0,"",H28/$H$46)</f>
        <v/>
      </c>
    </row>
    <row r="29" spans="1:11" s="30" customFormat="1" ht="28.05" customHeight="1">
      <c r="A29" s="74">
        <v>5</v>
      </c>
      <c r="B29" s="42" t="s">
        <v>20</v>
      </c>
      <c r="C29" s="42"/>
      <c r="D29" s="43"/>
      <c r="E29" s="40"/>
      <c r="G29" s="45"/>
      <c r="H29" s="44"/>
      <c r="I29" s="45"/>
      <c r="J29" s="46"/>
      <c r="K29" s="168"/>
    </row>
    <row r="30" spans="1:11" s="30" customFormat="1" ht="12" customHeight="1">
      <c r="A30" s="21"/>
      <c r="B30" s="41" t="s">
        <v>21</v>
      </c>
      <c r="C30" s="47" t="s">
        <v>22</v>
      </c>
      <c r="D30" s="141"/>
      <c r="E30" s="40"/>
      <c r="F30" s="31">
        <f>Antrag!L30</f>
        <v>0</v>
      </c>
      <c r="G30" s="45"/>
      <c r="H30" s="72"/>
      <c r="I30" s="45"/>
      <c r="J30" s="73"/>
      <c r="K30" s="168" t="str">
        <f t="shared" ref="K30:K37" si="1">IF(H30=0,"",H30/$H$46)</f>
        <v/>
      </c>
    </row>
    <row r="31" spans="1:11" s="30" customFormat="1" ht="12" customHeight="1">
      <c r="A31" s="21"/>
      <c r="B31" s="41"/>
      <c r="C31" s="47" t="s">
        <v>23</v>
      </c>
      <c r="D31" s="141"/>
      <c r="E31" s="40"/>
      <c r="F31" s="31">
        <f>Antrag!L31</f>
        <v>0</v>
      </c>
      <c r="G31" s="45"/>
      <c r="H31" s="72"/>
      <c r="I31" s="45"/>
      <c r="J31" s="73"/>
      <c r="K31" s="168" t="str">
        <f t="shared" si="1"/>
        <v/>
      </c>
    </row>
    <row r="32" spans="1:11" s="30" customFormat="1" ht="12" customHeight="1">
      <c r="A32" s="21"/>
      <c r="B32" s="41"/>
      <c r="C32" s="47" t="s">
        <v>43</v>
      </c>
      <c r="D32" s="141"/>
      <c r="E32" s="40"/>
      <c r="F32" s="31">
        <f>Antrag!L32</f>
        <v>0</v>
      </c>
      <c r="G32" s="45"/>
      <c r="H32" s="72"/>
      <c r="I32" s="45"/>
      <c r="J32" s="73"/>
      <c r="K32" s="168" t="str">
        <f t="shared" si="1"/>
        <v/>
      </c>
    </row>
    <row r="33" spans="1:12" s="30" customFormat="1" ht="12" customHeight="1">
      <c r="A33" s="21"/>
      <c r="B33" s="41" t="s">
        <v>24</v>
      </c>
      <c r="C33" s="47" t="s">
        <v>22</v>
      </c>
      <c r="D33" s="141"/>
      <c r="E33" s="40"/>
      <c r="F33" s="31">
        <f>Antrag!L33</f>
        <v>0</v>
      </c>
      <c r="G33" s="45"/>
      <c r="H33" s="72"/>
      <c r="I33" s="45"/>
      <c r="J33" s="73"/>
      <c r="K33" s="168" t="str">
        <f t="shared" si="1"/>
        <v/>
      </c>
    </row>
    <row r="34" spans="1:12" s="30" customFormat="1" ht="12" customHeight="1">
      <c r="A34" s="21"/>
      <c r="B34" s="41"/>
      <c r="C34" s="47" t="s">
        <v>23</v>
      </c>
      <c r="D34" s="141"/>
      <c r="E34" s="40"/>
      <c r="F34" s="31">
        <f>Antrag!L34</f>
        <v>0</v>
      </c>
      <c r="G34" s="45"/>
      <c r="H34" s="72"/>
      <c r="I34" s="45"/>
      <c r="J34" s="73"/>
      <c r="K34" s="168" t="str">
        <f t="shared" si="1"/>
        <v/>
      </c>
    </row>
    <row r="35" spans="1:12" s="30" customFormat="1" ht="12" customHeight="1">
      <c r="A35" s="21"/>
      <c r="B35" s="41"/>
      <c r="C35" s="47" t="s">
        <v>43</v>
      </c>
      <c r="D35" s="141"/>
      <c r="E35" s="40"/>
      <c r="F35" s="31">
        <f>Antrag!L35</f>
        <v>0</v>
      </c>
      <c r="G35" s="45"/>
      <c r="H35" s="72"/>
      <c r="I35" s="45"/>
      <c r="J35" s="73"/>
      <c r="K35" s="168" t="str">
        <f t="shared" si="1"/>
        <v/>
      </c>
    </row>
    <row r="36" spans="1:12" s="30" customFormat="1" ht="12" customHeight="1">
      <c r="A36" s="21"/>
      <c r="B36" s="41" t="s">
        <v>80</v>
      </c>
      <c r="C36" s="47"/>
      <c r="D36" s="141"/>
      <c r="E36" s="40"/>
      <c r="F36" s="31">
        <f>Antrag!L36</f>
        <v>0</v>
      </c>
      <c r="G36" s="45"/>
      <c r="H36" s="72"/>
      <c r="I36" s="45"/>
      <c r="J36" s="73"/>
      <c r="K36" s="168" t="str">
        <f t="shared" si="1"/>
        <v/>
      </c>
    </row>
    <row r="37" spans="1:12" s="30" customFormat="1" ht="12" customHeight="1">
      <c r="A37" s="21"/>
      <c r="B37" s="41" t="s">
        <v>25</v>
      </c>
      <c r="C37" s="47"/>
      <c r="D37" s="141"/>
      <c r="E37" s="40"/>
      <c r="F37" s="31">
        <f>Antrag!L37</f>
        <v>0</v>
      </c>
      <c r="G37" s="45"/>
      <c r="H37" s="72"/>
      <c r="I37" s="45"/>
      <c r="J37" s="73"/>
      <c r="K37" s="168" t="str">
        <f t="shared" si="1"/>
        <v/>
      </c>
    </row>
    <row r="38" spans="1:12" s="30" customFormat="1" ht="28.05" customHeight="1">
      <c r="A38" s="74">
        <v>6</v>
      </c>
      <c r="B38" s="42" t="s">
        <v>72</v>
      </c>
      <c r="C38" s="42"/>
      <c r="D38" s="43"/>
      <c r="E38" s="40"/>
      <c r="G38" s="45"/>
      <c r="H38" s="44"/>
      <c r="I38" s="45"/>
      <c r="J38" s="46"/>
      <c r="K38" s="168"/>
    </row>
    <row r="39" spans="1:12" s="30" customFormat="1" ht="12" customHeight="1">
      <c r="A39" s="21"/>
      <c r="B39" s="48" t="s">
        <v>90</v>
      </c>
      <c r="D39" s="177"/>
      <c r="E39" s="40"/>
      <c r="G39" s="50"/>
      <c r="H39" s="103">
        <f>Antrag!F39</f>
        <v>0</v>
      </c>
      <c r="I39" s="50"/>
      <c r="J39" s="167"/>
      <c r="K39" s="168" t="str">
        <f>IF(H39=0,"",H39/$H$46)</f>
        <v/>
      </c>
    </row>
    <row r="40" spans="1:12" s="30" customFormat="1" ht="18" customHeight="1">
      <c r="A40" s="74">
        <v>7</v>
      </c>
      <c r="B40" s="42" t="s">
        <v>75</v>
      </c>
      <c r="C40" s="42"/>
      <c r="D40" s="43"/>
      <c r="E40" s="40"/>
      <c r="F40" s="51"/>
      <c r="G40" s="45"/>
      <c r="H40" s="44"/>
      <c r="I40" s="45"/>
      <c r="J40" s="44"/>
      <c r="K40" s="168"/>
    </row>
    <row r="41" spans="1:12" s="30" customFormat="1" ht="12" customHeight="1">
      <c r="A41" s="21"/>
      <c r="B41" s="48" t="s">
        <v>91</v>
      </c>
      <c r="C41" s="41"/>
      <c r="D41" s="43"/>
      <c r="E41" s="40"/>
      <c r="G41" s="45"/>
      <c r="H41" s="75"/>
      <c r="I41" s="45"/>
      <c r="J41" s="167"/>
      <c r="K41" s="168" t="str">
        <f>IF(H41=0,"",H41/$H$46)</f>
        <v/>
      </c>
    </row>
    <row r="42" spans="1:12" s="30" customFormat="1" ht="8.5500000000000007" customHeight="1">
      <c r="A42" s="21"/>
      <c r="B42" s="48"/>
      <c r="C42" s="41"/>
      <c r="D42" s="43"/>
      <c r="E42" s="40"/>
      <c r="G42" s="45"/>
      <c r="H42" s="166"/>
      <c r="I42" s="45"/>
      <c r="J42" s="44"/>
      <c r="K42" s="168"/>
    </row>
    <row r="43" spans="1:12" s="30" customFormat="1" ht="12" customHeight="1">
      <c r="A43" s="74">
        <v>8</v>
      </c>
      <c r="B43" s="42" t="s">
        <v>76</v>
      </c>
      <c r="D43" s="163" t="s">
        <v>77</v>
      </c>
      <c r="E43" s="40"/>
      <c r="F43" s="161">
        <f>Antrag!L43</f>
        <v>0</v>
      </c>
      <c r="G43" s="45"/>
      <c r="H43" s="125">
        <f>H39+H41</f>
        <v>0</v>
      </c>
      <c r="J43" s="87"/>
      <c r="K43" s="173" t="str">
        <f>IF(H43=0,"",H43/H46)</f>
        <v/>
      </c>
    </row>
    <row r="44" spans="1:12" s="30" customFormat="1" ht="12" customHeight="1">
      <c r="A44" s="21"/>
      <c r="B44" s="42"/>
      <c r="D44" s="41" t="s">
        <v>74</v>
      </c>
      <c r="E44" s="40"/>
      <c r="F44" s="178">
        <f>F43+F33+F34+F35</f>
        <v>0</v>
      </c>
      <c r="G44" s="45"/>
      <c r="H44" s="125">
        <f>H43+H33+H34+H35</f>
        <v>0</v>
      </c>
      <c r="J44" s="104"/>
      <c r="K44" s="173" t="str">
        <f>IF(H44=0,"",H44/H46)</f>
        <v/>
      </c>
    </row>
    <row r="45" spans="1:12" s="30" customFormat="1" ht="10.95" customHeight="1">
      <c r="A45" s="21"/>
      <c r="B45" s="41"/>
      <c r="C45" s="41"/>
      <c r="D45" s="43"/>
      <c r="E45" s="40"/>
      <c r="G45" s="45"/>
      <c r="H45" s="55"/>
      <c r="I45" s="45"/>
      <c r="J45" s="44"/>
      <c r="K45" s="168"/>
    </row>
    <row r="46" spans="1:12" s="30" customFormat="1" ht="12" customHeight="1">
      <c r="A46" s="74">
        <v>9</v>
      </c>
      <c r="B46" s="42" t="s">
        <v>26</v>
      </c>
      <c r="C46" s="42"/>
      <c r="D46" s="43"/>
      <c r="E46" s="40"/>
      <c r="F46" s="31">
        <f>SUM(F7:F43)</f>
        <v>0</v>
      </c>
      <c r="G46" s="45"/>
      <c r="H46" s="105">
        <f>SUM(H7:H41)</f>
        <v>0</v>
      </c>
      <c r="I46" s="45"/>
      <c r="J46" s="58"/>
      <c r="K46" s="168">
        <f>SUM(K7:K24)+SUM(K26:K41)</f>
        <v>0</v>
      </c>
      <c r="L46" s="32"/>
    </row>
    <row r="47" spans="1:12" s="152" customFormat="1" ht="12" customHeight="1">
      <c r="A47" s="146"/>
      <c r="B47" s="147"/>
      <c r="C47" s="147"/>
      <c r="D47" s="65"/>
      <c r="E47" s="148"/>
      <c r="F47" s="149"/>
      <c r="G47" s="150"/>
      <c r="H47" s="145"/>
      <c r="I47" s="150"/>
      <c r="J47" s="151"/>
      <c r="K47" s="76"/>
    </row>
    <row r="48" spans="1:12" s="30" customFormat="1" ht="12" customHeight="1">
      <c r="A48" s="21"/>
      <c r="B48" s="89" t="s">
        <v>44</v>
      </c>
      <c r="C48" s="61"/>
      <c r="D48" s="62"/>
      <c r="E48" s="53"/>
      <c r="G48" s="64"/>
      <c r="H48" s="63"/>
      <c r="I48" s="64"/>
      <c r="J48" s="63"/>
      <c r="K48" s="76"/>
    </row>
    <row r="49" spans="1:11" s="30" customFormat="1" ht="12" customHeight="1">
      <c r="A49" s="66"/>
      <c r="B49" s="86" t="s">
        <v>38</v>
      </c>
      <c r="C49" s="68"/>
      <c r="D49" s="68"/>
      <c r="E49" s="68"/>
      <c r="G49" s="68"/>
      <c r="H49" s="134" t="s">
        <v>66</v>
      </c>
      <c r="I49" s="68"/>
      <c r="J49" s="68"/>
      <c r="K49" s="10"/>
    </row>
    <row r="50" spans="1:11" s="30" customFormat="1" ht="12" customHeight="1">
      <c r="D50" s="41"/>
      <c r="E50" s="41"/>
      <c r="G50" s="41"/>
      <c r="I50" s="134"/>
      <c r="J50" s="134"/>
      <c r="K50" s="135"/>
    </row>
    <row r="51" spans="1:11" ht="15" customHeight="1">
      <c r="B51" s="67" t="s">
        <v>27</v>
      </c>
      <c r="C51" s="191" t="s">
        <v>34</v>
      </c>
      <c r="D51" s="192"/>
      <c r="E51" s="78"/>
      <c r="G51" s="78"/>
      <c r="H51" s="133"/>
      <c r="I51" s="133"/>
      <c r="J51" s="133"/>
      <c r="K51" s="136"/>
    </row>
  </sheetData>
  <sheetProtection algorithmName="SHA-512" hashValue="WymCfIzjITLbP20Z/doNjbBZlFsosG0JMYKsXdqnO6lhDPSxTKcyqkZYB+xan9WfEujeLPhDi8C77jPVZcvONw==" saltValue="LM+GbIQuyXdEEmO+dVhs3Q==" spinCount="100000" sheet="1" selectLockedCells="1"/>
  <mergeCells count="7">
    <mergeCell ref="H1:K1"/>
    <mergeCell ref="C51:D51"/>
    <mergeCell ref="B7:C7"/>
    <mergeCell ref="B13:C13"/>
    <mergeCell ref="B19:C19"/>
    <mergeCell ref="B15:C15"/>
    <mergeCell ref="H25:J25"/>
  </mergeCells>
  <conditionalFormatting sqref="K25">
    <cfRule type="cellIs" dxfId="3" priority="2" operator="equal">
      <formula>0</formula>
    </cfRule>
  </conditionalFormatting>
  <conditionalFormatting sqref="K46">
    <cfRule type="cellIs" dxfId="2" priority="1" operator="equal">
      <formula>0</formula>
    </cfRule>
  </conditionalFormatting>
  <pageMargins left="0.98425196850393704" right="0.31496062992125984" top="0.39370078740157483" bottom="0.39370078740157483" header="0.51181102362204722" footer="0.51181102362204722"/>
  <pageSetup paperSize="9" orientation="portrait" r:id="rId1"/>
  <headerFooter alignWithMargins="0"/>
  <ignoredErrors>
    <ignoredError sqref="K25" formula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CB6E-7A62-4D68-9866-16D84C019F35}">
  <sheetPr>
    <pageSetUpPr fitToPage="1"/>
  </sheetPr>
  <dimension ref="A1:K52"/>
  <sheetViews>
    <sheetView showGridLines="0" zoomScale="140" zoomScaleNormal="140" workbookViewId="0">
      <selection activeCell="H39" sqref="H39"/>
    </sheetView>
  </sheetViews>
  <sheetFormatPr baseColWidth="10" defaultColWidth="9.109375" defaultRowHeight="13.2"/>
  <cols>
    <col min="1" max="1" width="2.109375" style="77" customWidth="1"/>
    <col min="2" max="2" width="15.33203125" style="9" customWidth="1"/>
    <col min="3" max="3" width="11.77734375" style="9" customWidth="1"/>
    <col min="4" max="4" width="12.77734375" style="9" customWidth="1"/>
    <col min="5" max="5" width="1.109375" style="9" customWidth="1"/>
    <col min="6" max="6" width="10.77734375" style="9" customWidth="1"/>
    <col min="7" max="7" width="1.109375" style="9" customWidth="1"/>
    <col min="8" max="8" width="10.77734375" style="9" customWidth="1"/>
    <col min="9" max="9" width="1.109375" style="9" customWidth="1"/>
    <col min="10" max="10" width="10.77734375" style="9" customWidth="1"/>
    <col min="11" max="11" width="6.6640625" style="10" customWidth="1"/>
    <col min="12" max="254" width="11.44140625" style="9" customWidth="1"/>
    <col min="255" max="16384" width="9.109375" style="9"/>
  </cols>
  <sheetData>
    <row r="1" spans="1:11" ht="19.05" customHeight="1">
      <c r="A1" s="5"/>
      <c r="B1" s="6"/>
      <c r="C1" s="6"/>
      <c r="D1" s="6"/>
      <c r="E1" s="6"/>
      <c r="F1" s="79"/>
      <c r="G1" s="6"/>
      <c r="H1" s="195" t="s">
        <v>45</v>
      </c>
      <c r="I1" s="196"/>
      <c r="J1" s="196"/>
      <c r="K1" s="196"/>
    </row>
    <row r="2" spans="1:11" ht="19.05" customHeight="1">
      <c r="A2" s="7"/>
      <c r="B2" s="8"/>
      <c r="C2" s="8"/>
      <c r="D2" s="8"/>
      <c r="E2" s="119"/>
      <c r="F2" s="114"/>
      <c r="G2" s="121"/>
      <c r="H2" s="114"/>
      <c r="I2" s="114"/>
      <c r="J2" s="114"/>
      <c r="K2" s="120"/>
    </row>
    <row r="3" spans="1:11" ht="19.05" customHeight="1">
      <c r="B3" s="12" t="s">
        <v>47</v>
      </c>
      <c r="C3" s="13"/>
      <c r="D3" s="30" t="s">
        <v>48</v>
      </c>
      <c r="E3" s="14"/>
      <c r="G3" s="14"/>
      <c r="H3" s="158" t="str">
        <f>Antrag!H3</f>
        <v>Auswahl</v>
      </c>
      <c r="I3" s="15"/>
      <c r="J3" s="93" t="s">
        <v>28</v>
      </c>
      <c r="K3" s="160" t="s">
        <v>71</v>
      </c>
    </row>
    <row r="4" spans="1:11" ht="25.05" customHeight="1">
      <c r="A4" s="12"/>
      <c r="B4" s="84" t="s">
        <v>29</v>
      </c>
      <c r="C4" s="6"/>
      <c r="D4" s="16" t="s">
        <v>62</v>
      </c>
      <c r="E4" s="6"/>
      <c r="F4" s="17" t="s">
        <v>0</v>
      </c>
      <c r="G4" s="6"/>
      <c r="H4" s="17" t="s">
        <v>0</v>
      </c>
      <c r="I4" s="6"/>
      <c r="J4" s="19" t="s">
        <v>69</v>
      </c>
      <c r="K4" s="19" t="s">
        <v>83</v>
      </c>
    </row>
    <row r="5" spans="1:11" ht="30" customHeight="1">
      <c r="A5" s="12"/>
      <c r="B5" s="6"/>
      <c r="C5" s="6"/>
      <c r="D5" s="130" t="s">
        <v>39</v>
      </c>
      <c r="E5" s="6"/>
      <c r="F5" s="131" t="s">
        <v>87</v>
      </c>
      <c r="G5" s="6"/>
      <c r="H5" s="131" t="s">
        <v>30</v>
      </c>
      <c r="I5" s="6"/>
      <c r="J5" s="131" t="s">
        <v>85</v>
      </c>
      <c r="K5" s="131" t="s">
        <v>88</v>
      </c>
    </row>
    <row r="6" spans="1:11" s="24" customFormat="1" ht="12" customHeight="1">
      <c r="A6" s="21">
        <v>1</v>
      </c>
      <c r="B6" s="22" t="s">
        <v>3</v>
      </c>
      <c r="C6" s="22"/>
      <c r="D6" s="22"/>
      <c r="E6" s="22"/>
      <c r="F6" s="23" t="s">
        <v>4</v>
      </c>
      <c r="G6" s="23"/>
      <c r="H6" s="23" t="s">
        <v>4</v>
      </c>
      <c r="I6" s="23"/>
      <c r="J6" s="23" t="s">
        <v>4</v>
      </c>
      <c r="K6" s="25"/>
    </row>
    <row r="7" spans="1:11" s="30" customFormat="1" ht="12" customHeight="1">
      <c r="A7" s="21"/>
      <c r="B7" s="184" t="s">
        <v>32</v>
      </c>
      <c r="C7" s="184"/>
      <c r="D7" s="142"/>
      <c r="E7" s="27"/>
      <c r="F7" s="81">
        <f>Tatsächlichkeitsdossier!H7</f>
        <v>0</v>
      </c>
      <c r="G7" s="29"/>
      <c r="H7" s="80"/>
      <c r="I7" s="29"/>
      <c r="J7" s="154">
        <f>H7-F7</f>
        <v>0</v>
      </c>
      <c r="K7" s="168" t="str">
        <f>IF(H7=0,"",H7/H46)</f>
        <v/>
      </c>
    </row>
    <row r="8" spans="1:11" s="30" customFormat="1" ht="12" customHeight="1">
      <c r="A8" s="21"/>
      <c r="B8" s="33" t="s">
        <v>6</v>
      </c>
      <c r="C8" s="69"/>
      <c r="D8" s="142"/>
      <c r="E8" s="27"/>
      <c r="F8" s="81">
        <f>Tatsächlichkeitsdossier!H8</f>
        <v>0</v>
      </c>
      <c r="G8" s="29"/>
      <c r="H8" s="80"/>
      <c r="I8" s="29"/>
      <c r="J8" s="154">
        <f t="shared" ref="J8:J41" si="0">H8-F8</f>
        <v>0</v>
      </c>
      <c r="K8" s="168" t="str">
        <f>IF(H8=0,"",H8/H46)</f>
        <v/>
      </c>
    </row>
    <row r="9" spans="1:11" s="30" customFormat="1" ht="12" customHeight="1">
      <c r="A9" s="21"/>
      <c r="B9" s="69" t="s">
        <v>7</v>
      </c>
      <c r="C9" s="69"/>
      <c r="D9" s="142"/>
      <c r="E9" s="27"/>
      <c r="F9" s="81">
        <f>Tatsächlichkeitsdossier!H9</f>
        <v>0</v>
      </c>
      <c r="G9" s="29"/>
      <c r="H9" s="80"/>
      <c r="I9" s="29"/>
      <c r="J9" s="154">
        <f t="shared" si="0"/>
        <v>0</v>
      </c>
      <c r="K9" s="168" t="str">
        <f>IF(H9=0,"",H9/H46)</f>
        <v/>
      </c>
    </row>
    <row r="10" spans="1:11" s="30" customFormat="1" ht="12" customHeight="1">
      <c r="A10" s="21"/>
      <c r="B10" s="69"/>
      <c r="C10" s="69"/>
      <c r="D10" s="142"/>
      <c r="E10" s="27"/>
      <c r="F10" s="81">
        <f>Tatsächlichkeitsdossier!H10</f>
        <v>0</v>
      </c>
      <c r="G10" s="29"/>
      <c r="H10" s="80"/>
      <c r="I10" s="29"/>
      <c r="J10" s="154">
        <f t="shared" si="0"/>
        <v>0</v>
      </c>
      <c r="K10" s="168" t="str">
        <f>IF(H10=0,"",H10/H46)</f>
        <v/>
      </c>
    </row>
    <row r="11" spans="1:11" s="30" customFormat="1" ht="12" customHeight="1">
      <c r="A11" s="21"/>
      <c r="B11" s="69" t="s">
        <v>8</v>
      </c>
      <c r="C11" s="69"/>
      <c r="D11" s="142"/>
      <c r="E11" s="27"/>
      <c r="F11" s="81">
        <f>Tatsächlichkeitsdossier!H11</f>
        <v>0</v>
      </c>
      <c r="G11" s="29"/>
      <c r="H11" s="80"/>
      <c r="I11" s="29"/>
      <c r="J11" s="154">
        <f t="shared" si="0"/>
        <v>0</v>
      </c>
      <c r="K11" s="168" t="str">
        <f>IF(H11=0,"",H11/H46)</f>
        <v/>
      </c>
    </row>
    <row r="12" spans="1:11" s="30" customFormat="1" ht="12" customHeight="1">
      <c r="A12" s="21"/>
      <c r="B12" s="69"/>
      <c r="C12" s="69"/>
      <c r="D12" s="142"/>
      <c r="E12" s="27"/>
      <c r="F12" s="81">
        <f>Tatsächlichkeitsdossier!H12</f>
        <v>0</v>
      </c>
      <c r="G12" s="29"/>
      <c r="H12" s="80"/>
      <c r="I12" s="29"/>
      <c r="J12" s="154">
        <f t="shared" si="0"/>
        <v>0</v>
      </c>
      <c r="K12" s="168" t="str">
        <f>IF(H12=0,"",H12/H46)</f>
        <v/>
      </c>
    </row>
    <row r="13" spans="1:11" s="30" customFormat="1" ht="12" customHeight="1">
      <c r="A13" s="21"/>
      <c r="B13" s="184" t="s">
        <v>9</v>
      </c>
      <c r="C13" s="184"/>
      <c r="D13" s="142"/>
      <c r="E13" s="27"/>
      <c r="F13" s="81">
        <f>Tatsächlichkeitsdossier!H13</f>
        <v>0</v>
      </c>
      <c r="G13" s="29"/>
      <c r="H13" s="80"/>
      <c r="I13" s="29"/>
      <c r="J13" s="154">
        <f t="shared" si="0"/>
        <v>0</v>
      </c>
      <c r="K13" s="168" t="str">
        <f>IF(H13=0,"",H13/H46)</f>
        <v/>
      </c>
    </row>
    <row r="14" spans="1:11" s="30" customFormat="1" ht="12" customHeight="1">
      <c r="A14" s="21"/>
      <c r="B14" s="69"/>
      <c r="C14" s="69"/>
      <c r="D14" s="142"/>
      <c r="E14" s="27"/>
      <c r="F14" s="81">
        <f>Tatsächlichkeitsdossier!H14</f>
        <v>0</v>
      </c>
      <c r="G14" s="29"/>
      <c r="H14" s="80"/>
      <c r="I14" s="29"/>
      <c r="J14" s="154">
        <f t="shared" si="0"/>
        <v>0</v>
      </c>
      <c r="K14" s="168" t="str">
        <f>IF(H14=0,"",H14/H46)</f>
        <v/>
      </c>
    </row>
    <row r="15" spans="1:11" s="30" customFormat="1" ht="12" customHeight="1">
      <c r="A15" s="21"/>
      <c r="B15" s="184" t="s">
        <v>17</v>
      </c>
      <c r="C15" s="184"/>
      <c r="D15" s="142"/>
      <c r="E15" s="27"/>
      <c r="F15" s="81">
        <f>Tatsächlichkeitsdossier!H15</f>
        <v>0</v>
      </c>
      <c r="G15" s="29"/>
      <c r="H15" s="80"/>
      <c r="I15" s="29"/>
      <c r="J15" s="155">
        <f t="shared" si="0"/>
        <v>0</v>
      </c>
      <c r="K15" s="168" t="str">
        <f>IF(H15=0,"",H15/H46)</f>
        <v/>
      </c>
    </row>
    <row r="16" spans="1:11" s="30" customFormat="1" ht="28.05" customHeight="1">
      <c r="A16" s="21">
        <v>2</v>
      </c>
      <c r="B16" s="70" t="s">
        <v>10</v>
      </c>
      <c r="C16" s="70"/>
      <c r="D16" s="70"/>
      <c r="E16" s="70"/>
      <c r="F16" s="38"/>
      <c r="G16" s="29"/>
      <c r="H16" s="36"/>
      <c r="I16" s="29"/>
      <c r="J16" s="157"/>
      <c r="K16" s="168"/>
    </row>
    <row r="17" spans="1:11" s="30" customFormat="1" ht="12" customHeight="1">
      <c r="A17" s="21"/>
      <c r="B17" s="39" t="s">
        <v>11</v>
      </c>
      <c r="C17" s="39"/>
      <c r="D17" s="142"/>
      <c r="E17" s="40"/>
      <c r="F17" s="81">
        <f>Tatsächlichkeitsdossier!H17</f>
        <v>0</v>
      </c>
      <c r="G17" s="29"/>
      <c r="H17" s="80"/>
      <c r="I17" s="29"/>
      <c r="J17" s="156">
        <f t="shared" si="0"/>
        <v>0</v>
      </c>
      <c r="K17" s="168" t="str">
        <f>IF(H17=0,"",H17/H46)</f>
        <v/>
      </c>
    </row>
    <row r="18" spans="1:11" s="30" customFormat="1" ht="12" customHeight="1">
      <c r="A18" s="21"/>
      <c r="B18" s="39" t="s">
        <v>12</v>
      </c>
      <c r="C18" s="39"/>
      <c r="D18" s="142"/>
      <c r="E18" s="40"/>
      <c r="F18" s="81">
        <f>Tatsächlichkeitsdossier!H18</f>
        <v>0</v>
      </c>
      <c r="G18" s="29"/>
      <c r="H18" s="80"/>
      <c r="I18" s="29"/>
      <c r="J18" s="154">
        <f t="shared" si="0"/>
        <v>0</v>
      </c>
      <c r="K18" s="168" t="str">
        <f>IF(H18=0,"",H18/H46)</f>
        <v/>
      </c>
    </row>
    <row r="19" spans="1:11" s="30" customFormat="1" ht="12" customHeight="1">
      <c r="A19" s="21"/>
      <c r="B19" s="184" t="s">
        <v>13</v>
      </c>
      <c r="C19" s="184"/>
      <c r="D19" s="142"/>
      <c r="E19" s="40"/>
      <c r="F19" s="81">
        <f>Tatsächlichkeitsdossier!H19</f>
        <v>0</v>
      </c>
      <c r="G19" s="29"/>
      <c r="H19" s="80"/>
      <c r="I19" s="29"/>
      <c r="J19" s="154">
        <f t="shared" si="0"/>
        <v>0</v>
      </c>
      <c r="K19" s="168" t="str">
        <f>IF(H19=0,"",H19/H46)</f>
        <v/>
      </c>
    </row>
    <row r="20" spans="1:11" s="30" customFormat="1" ht="12" customHeight="1">
      <c r="A20" s="21"/>
      <c r="B20" s="41" t="s">
        <v>17</v>
      </c>
      <c r="C20" s="69"/>
      <c r="D20" s="142"/>
      <c r="E20" s="40"/>
      <c r="F20" s="81">
        <f>Tatsächlichkeitsdossier!H20</f>
        <v>0</v>
      </c>
      <c r="G20" s="29"/>
      <c r="H20" s="80"/>
      <c r="I20" s="29"/>
      <c r="J20" s="155">
        <f t="shared" si="0"/>
        <v>0</v>
      </c>
      <c r="K20" s="168" t="str">
        <f>IF(H20=0,"",H20/H46)</f>
        <v/>
      </c>
    </row>
    <row r="21" spans="1:11" s="30" customFormat="1" ht="28.05" customHeight="1">
      <c r="A21" s="74">
        <v>3</v>
      </c>
      <c r="B21" s="42" t="s">
        <v>14</v>
      </c>
      <c r="C21" s="42"/>
      <c r="D21" s="43"/>
      <c r="E21" s="40"/>
      <c r="G21" s="45"/>
      <c r="H21" s="44"/>
      <c r="I21" s="45"/>
      <c r="J21" s="157"/>
      <c r="K21" s="168"/>
    </row>
    <row r="22" spans="1:11" s="30" customFormat="1" ht="12" customHeight="1">
      <c r="A22" s="21"/>
      <c r="B22" s="41" t="s">
        <v>15</v>
      </c>
      <c r="C22" s="41"/>
      <c r="D22" s="142"/>
      <c r="E22" s="40"/>
      <c r="F22" s="81">
        <f>Tatsächlichkeitsdossier!H22</f>
        <v>0</v>
      </c>
      <c r="G22" s="29"/>
      <c r="H22" s="80"/>
      <c r="I22" s="29"/>
      <c r="J22" s="156">
        <f t="shared" si="0"/>
        <v>0</v>
      </c>
      <c r="K22" s="168" t="str">
        <f>IF(H22=0,"",H22/H46)</f>
        <v/>
      </c>
    </row>
    <row r="23" spans="1:11" s="30" customFormat="1" ht="12" customHeight="1">
      <c r="A23" s="21"/>
      <c r="B23" s="41" t="s">
        <v>16</v>
      </c>
      <c r="C23" s="41"/>
      <c r="D23" s="142"/>
      <c r="E23" s="40"/>
      <c r="F23" s="81">
        <f>Tatsächlichkeitsdossier!H23</f>
        <v>0</v>
      </c>
      <c r="G23" s="29"/>
      <c r="H23" s="80"/>
      <c r="I23" s="29"/>
      <c r="J23" s="154">
        <f t="shared" si="0"/>
        <v>0</v>
      </c>
      <c r="K23" s="168" t="str">
        <f>IF(H23=0,"",H23/H46)</f>
        <v/>
      </c>
    </row>
    <row r="24" spans="1:11" s="30" customFormat="1" ht="12" customHeight="1">
      <c r="A24" s="21"/>
      <c r="B24" s="41" t="s">
        <v>17</v>
      </c>
      <c r="C24" s="41"/>
      <c r="D24" s="142"/>
      <c r="E24" s="40"/>
      <c r="F24" s="81">
        <f>Tatsächlichkeitsdossier!H24</f>
        <v>0</v>
      </c>
      <c r="G24" s="29"/>
      <c r="H24" s="80"/>
      <c r="I24" s="29"/>
      <c r="J24" s="155">
        <f t="shared" si="0"/>
        <v>0</v>
      </c>
      <c r="K24" s="168" t="str">
        <f>IF(H24=0,"",H24/H46)</f>
        <v/>
      </c>
    </row>
    <row r="25" spans="1:11" s="30" customFormat="1" ht="28.05" customHeight="1">
      <c r="A25" s="74">
        <v>4</v>
      </c>
      <c r="B25" s="42" t="s">
        <v>18</v>
      </c>
      <c r="C25" s="42"/>
      <c r="D25" s="43"/>
      <c r="E25" s="40"/>
      <c r="G25" s="85"/>
      <c r="H25" s="90"/>
      <c r="I25" s="85"/>
      <c r="J25" s="174" t="s">
        <v>79</v>
      </c>
      <c r="K25" s="175">
        <f>SUMIF(H30:H36,"&gt;0",K30:K36)+SUMIF(H26,"&gt;0",K26)</f>
        <v>0</v>
      </c>
    </row>
    <row r="26" spans="1:11" s="30" customFormat="1" ht="12" customHeight="1">
      <c r="A26" s="21"/>
      <c r="B26" s="41" t="s">
        <v>19</v>
      </c>
      <c r="C26" s="41"/>
      <c r="D26" s="142"/>
      <c r="E26" s="40"/>
      <c r="F26" s="81">
        <f>Tatsächlichkeitsdossier!H26</f>
        <v>0</v>
      </c>
      <c r="G26" s="45"/>
      <c r="H26" s="80"/>
      <c r="I26" s="45"/>
      <c r="J26" s="156">
        <f t="shared" si="0"/>
        <v>0</v>
      </c>
      <c r="K26" s="168" t="str">
        <f>IF(H26=0,"",H26/H46)</f>
        <v/>
      </c>
    </row>
    <row r="27" spans="1:11" s="30" customFormat="1" ht="12" customHeight="1">
      <c r="A27" s="21"/>
      <c r="B27" s="41" t="s">
        <v>89</v>
      </c>
      <c r="C27" s="41"/>
      <c r="D27" s="142"/>
      <c r="E27" s="40"/>
      <c r="F27" s="81">
        <f>Tatsächlichkeitsdossier!H27</f>
        <v>0</v>
      </c>
      <c r="G27" s="45"/>
      <c r="H27" s="80"/>
      <c r="I27" s="45"/>
      <c r="J27" s="154">
        <f t="shared" si="0"/>
        <v>0</v>
      </c>
      <c r="K27" s="168" t="str">
        <f>IF(H27=0,"",H27/H46)</f>
        <v/>
      </c>
    </row>
    <row r="28" spans="1:11" s="30" customFormat="1" ht="12" customHeight="1">
      <c r="A28" s="21"/>
      <c r="B28" s="41" t="s">
        <v>42</v>
      </c>
      <c r="C28" s="41"/>
      <c r="D28" s="142"/>
      <c r="E28" s="40"/>
      <c r="F28" s="81">
        <f>Tatsächlichkeitsdossier!H28</f>
        <v>0</v>
      </c>
      <c r="G28" s="45"/>
      <c r="H28" s="80"/>
      <c r="I28" s="45"/>
      <c r="J28" s="155">
        <f t="shared" si="0"/>
        <v>0</v>
      </c>
      <c r="K28" s="168" t="str">
        <f>IF(H28=0,"",H28/H46)</f>
        <v/>
      </c>
    </row>
    <row r="29" spans="1:11" s="30" customFormat="1" ht="28.05" customHeight="1">
      <c r="A29" s="74">
        <v>5</v>
      </c>
      <c r="B29" s="42" t="s">
        <v>20</v>
      </c>
      <c r="C29" s="42"/>
      <c r="D29" s="43"/>
      <c r="E29" s="40"/>
      <c r="G29" s="45"/>
      <c r="H29" s="44"/>
      <c r="I29" s="45"/>
      <c r="J29" s="157"/>
      <c r="K29" s="168"/>
    </row>
    <row r="30" spans="1:11" s="30" customFormat="1" ht="12" customHeight="1">
      <c r="A30" s="21"/>
      <c r="B30" s="41" t="s">
        <v>21</v>
      </c>
      <c r="C30" s="47" t="s">
        <v>22</v>
      </c>
      <c r="D30" s="142"/>
      <c r="E30" s="40"/>
      <c r="F30" s="81">
        <f>Tatsächlichkeitsdossier!H30</f>
        <v>0</v>
      </c>
      <c r="G30" s="45"/>
      <c r="H30" s="80"/>
      <c r="I30" s="45"/>
      <c r="J30" s="156">
        <f t="shared" si="0"/>
        <v>0</v>
      </c>
      <c r="K30" s="168" t="str">
        <f>IF(H30=0,"",H30/H46)</f>
        <v/>
      </c>
    </row>
    <row r="31" spans="1:11" s="30" customFormat="1" ht="12" customHeight="1">
      <c r="A31" s="21"/>
      <c r="B31" s="41"/>
      <c r="C31" s="47" t="s">
        <v>23</v>
      </c>
      <c r="D31" s="142"/>
      <c r="E31" s="40"/>
      <c r="F31" s="81">
        <f>Tatsächlichkeitsdossier!H31</f>
        <v>0</v>
      </c>
      <c r="G31" s="45"/>
      <c r="H31" s="80"/>
      <c r="I31" s="45"/>
      <c r="J31" s="154">
        <f t="shared" si="0"/>
        <v>0</v>
      </c>
      <c r="K31" s="168" t="str">
        <f>IF(H31=0,"",H31/H46)</f>
        <v/>
      </c>
    </row>
    <row r="32" spans="1:11" s="30" customFormat="1" ht="12" customHeight="1">
      <c r="A32" s="21"/>
      <c r="B32" s="41"/>
      <c r="C32" s="47" t="s">
        <v>43</v>
      </c>
      <c r="D32" s="142"/>
      <c r="E32" s="40"/>
      <c r="F32" s="81">
        <f>Tatsächlichkeitsdossier!H32</f>
        <v>0</v>
      </c>
      <c r="G32" s="45"/>
      <c r="H32" s="80"/>
      <c r="I32" s="45"/>
      <c r="J32" s="154">
        <f t="shared" si="0"/>
        <v>0</v>
      </c>
      <c r="K32" s="168" t="str">
        <f>IF(H32=0,"",H32/H46)</f>
        <v/>
      </c>
    </row>
    <row r="33" spans="1:11" s="30" customFormat="1" ht="12" customHeight="1">
      <c r="A33" s="21"/>
      <c r="B33" s="41" t="s">
        <v>24</v>
      </c>
      <c r="C33" s="47" t="s">
        <v>22</v>
      </c>
      <c r="D33" s="142"/>
      <c r="E33" s="40"/>
      <c r="F33" s="81">
        <f>Tatsächlichkeitsdossier!H33</f>
        <v>0</v>
      </c>
      <c r="G33" s="45"/>
      <c r="H33" s="80"/>
      <c r="I33" s="45"/>
      <c r="J33" s="154">
        <f t="shared" si="0"/>
        <v>0</v>
      </c>
      <c r="K33" s="168" t="str">
        <f>IF(H33=0,"",H33/H46)</f>
        <v/>
      </c>
    </row>
    <row r="34" spans="1:11" s="30" customFormat="1" ht="12" customHeight="1">
      <c r="A34" s="21"/>
      <c r="B34" s="41"/>
      <c r="C34" s="47" t="s">
        <v>23</v>
      </c>
      <c r="D34" s="142"/>
      <c r="E34" s="40"/>
      <c r="F34" s="81">
        <f>Tatsächlichkeitsdossier!H34</f>
        <v>0</v>
      </c>
      <c r="G34" s="45"/>
      <c r="H34" s="80"/>
      <c r="I34" s="45"/>
      <c r="J34" s="154">
        <f t="shared" si="0"/>
        <v>0</v>
      </c>
      <c r="K34" s="168" t="str">
        <f>IF(H34=0,"",H34/H46)</f>
        <v/>
      </c>
    </row>
    <row r="35" spans="1:11" s="30" customFormat="1" ht="12" customHeight="1">
      <c r="A35" s="21"/>
      <c r="B35" s="41"/>
      <c r="C35" s="47" t="s">
        <v>43</v>
      </c>
      <c r="D35" s="142"/>
      <c r="E35" s="40"/>
      <c r="F35" s="81">
        <f>Tatsächlichkeitsdossier!H35</f>
        <v>0</v>
      </c>
      <c r="G35" s="45"/>
      <c r="H35" s="80"/>
      <c r="I35" s="45"/>
      <c r="J35" s="154">
        <f t="shared" si="0"/>
        <v>0</v>
      </c>
      <c r="K35" s="168" t="str">
        <f>IF(H35=0,"",H35/H46)</f>
        <v/>
      </c>
    </row>
    <row r="36" spans="1:11" s="30" customFormat="1" ht="12" customHeight="1">
      <c r="A36" s="21"/>
      <c r="B36" s="41" t="s">
        <v>80</v>
      </c>
      <c r="C36" s="47"/>
      <c r="D36" s="142"/>
      <c r="E36" s="40"/>
      <c r="F36" s="81">
        <f>Tatsächlichkeitsdossier!H36</f>
        <v>0</v>
      </c>
      <c r="G36" s="45"/>
      <c r="H36" s="80"/>
      <c r="I36" s="45"/>
      <c r="J36" s="154">
        <f t="shared" si="0"/>
        <v>0</v>
      </c>
      <c r="K36" s="168" t="str">
        <f>IF(H36=0,"",H36/H46)</f>
        <v/>
      </c>
    </row>
    <row r="37" spans="1:11" s="30" customFormat="1" ht="12" customHeight="1">
      <c r="A37" s="21"/>
      <c r="B37" s="41" t="s">
        <v>25</v>
      </c>
      <c r="C37" s="47"/>
      <c r="D37" s="142"/>
      <c r="E37" s="40"/>
      <c r="F37" s="81">
        <f>Tatsächlichkeitsdossier!H37</f>
        <v>0</v>
      </c>
      <c r="G37" s="45"/>
      <c r="H37" s="80"/>
      <c r="I37" s="45"/>
      <c r="J37" s="154">
        <f t="shared" si="0"/>
        <v>0</v>
      </c>
      <c r="K37" s="168" t="str">
        <f>IF(H37=0,"",H37/H46)</f>
        <v/>
      </c>
    </row>
    <row r="38" spans="1:11" s="30" customFormat="1" ht="28.05" customHeight="1">
      <c r="A38" s="74">
        <v>6</v>
      </c>
      <c r="B38" s="42" t="s">
        <v>72</v>
      </c>
      <c r="C38" s="42"/>
      <c r="D38" s="43"/>
      <c r="E38" s="40"/>
      <c r="G38" s="45"/>
      <c r="H38" s="44"/>
      <c r="I38" s="45"/>
      <c r="J38" s="44"/>
      <c r="K38" s="168"/>
    </row>
    <row r="39" spans="1:11" s="30" customFormat="1" ht="12" customHeight="1">
      <c r="A39" s="21"/>
      <c r="B39" s="48" t="s">
        <v>90</v>
      </c>
      <c r="D39" s="177"/>
      <c r="E39" s="40"/>
      <c r="F39" s="103">
        <f>Tatsächlichkeitsdossier!H39</f>
        <v>0</v>
      </c>
      <c r="G39" s="50"/>
      <c r="H39" s="80"/>
      <c r="I39" s="50"/>
      <c r="J39" s="154">
        <f t="shared" si="0"/>
        <v>0</v>
      </c>
      <c r="K39" s="168" t="str">
        <f>IF(H39=0,"",H39/H46)</f>
        <v/>
      </c>
    </row>
    <row r="40" spans="1:11" s="30" customFormat="1" ht="18" customHeight="1">
      <c r="A40" s="74">
        <v>7</v>
      </c>
      <c r="B40" s="42" t="s">
        <v>75</v>
      </c>
      <c r="C40" s="42"/>
      <c r="D40" s="43"/>
      <c r="E40" s="40"/>
      <c r="F40" s="51"/>
      <c r="G40" s="45"/>
      <c r="H40" s="44"/>
      <c r="I40" s="45"/>
      <c r="J40" s="44"/>
      <c r="K40" s="168"/>
    </row>
    <row r="41" spans="1:11" s="30" customFormat="1" ht="12" customHeight="1">
      <c r="A41" s="21"/>
      <c r="B41" s="48" t="s">
        <v>91</v>
      </c>
      <c r="C41" s="41"/>
      <c r="D41" s="43"/>
      <c r="E41" s="40"/>
      <c r="F41" s="127">
        <f>Tatsächlichkeitsdossier!H41</f>
        <v>0</v>
      </c>
      <c r="G41" s="45"/>
      <c r="H41" s="80"/>
      <c r="I41" s="45"/>
      <c r="J41" s="154">
        <f t="shared" si="0"/>
        <v>0</v>
      </c>
      <c r="K41" s="168" t="str">
        <f>IF(H41=0,"",H41/H46)</f>
        <v/>
      </c>
    </row>
    <row r="42" spans="1:11" s="30" customFormat="1" ht="8.5500000000000007" customHeight="1">
      <c r="A42" s="21"/>
      <c r="B42" s="48"/>
      <c r="C42" s="41"/>
      <c r="D42" s="43"/>
      <c r="E42" s="40"/>
      <c r="G42" s="45"/>
      <c r="H42" s="166"/>
      <c r="I42" s="45"/>
      <c r="J42" s="44"/>
      <c r="K42" s="168"/>
    </row>
    <row r="43" spans="1:11" s="30" customFormat="1" ht="12" customHeight="1">
      <c r="A43" s="74">
        <v>8</v>
      </c>
      <c r="B43" s="42" t="s">
        <v>76</v>
      </c>
      <c r="D43" s="162" t="s">
        <v>77</v>
      </c>
      <c r="E43" s="40"/>
      <c r="F43" s="164">
        <f>Tatsächlichkeitsdossier!H43</f>
        <v>0</v>
      </c>
      <c r="G43" s="45"/>
      <c r="H43" s="164">
        <f>H39+H41</f>
        <v>0</v>
      </c>
      <c r="J43" s="165"/>
      <c r="K43" s="173" t="str">
        <f>IF(H43=0,"",H43/H46)</f>
        <v/>
      </c>
    </row>
    <row r="44" spans="1:11" s="30" customFormat="1" ht="12" customHeight="1">
      <c r="A44" s="21"/>
      <c r="B44" s="42"/>
      <c r="D44" s="41" t="s">
        <v>78</v>
      </c>
      <c r="E44" s="40"/>
      <c r="F44" s="164">
        <f>Tatsächlichkeitsdossier!H44</f>
        <v>0</v>
      </c>
      <c r="G44" s="45"/>
      <c r="H44" s="164">
        <f>SUM(H33:H35)+H43</f>
        <v>0</v>
      </c>
      <c r="J44" s="165"/>
      <c r="K44" s="173" t="str">
        <f>IF(H44=0,"",H44/H46)</f>
        <v/>
      </c>
    </row>
    <row r="45" spans="1:11" s="30" customFormat="1" ht="10.95" customHeight="1">
      <c r="A45" s="21"/>
      <c r="B45" s="41"/>
      <c r="C45" s="41"/>
      <c r="D45" s="43"/>
      <c r="E45" s="40"/>
      <c r="G45" s="45"/>
      <c r="H45" s="55"/>
      <c r="I45" s="45"/>
      <c r="J45" s="44"/>
      <c r="K45" s="168"/>
    </row>
    <row r="46" spans="1:11" s="30" customFormat="1" ht="12" customHeight="1">
      <c r="A46" s="74">
        <v>9</v>
      </c>
      <c r="B46" s="42" t="s">
        <v>26</v>
      </c>
      <c r="C46" s="42"/>
      <c r="D46" s="43"/>
      <c r="E46" s="40"/>
      <c r="F46" s="81">
        <f>SUM(F7:F41)</f>
        <v>0</v>
      </c>
      <c r="G46" s="45"/>
      <c r="H46" s="102">
        <f>SUM(H7:H41)</f>
        <v>0</v>
      </c>
      <c r="I46" s="45"/>
      <c r="J46" s="154">
        <f>H46-F46</f>
        <v>0</v>
      </c>
      <c r="K46" s="168">
        <f>SUM(K7:K24)+SUM(K26:K41)</f>
        <v>0</v>
      </c>
    </row>
    <row r="47" spans="1:11" s="30" customFormat="1" ht="12" customHeight="1">
      <c r="A47" s="21"/>
      <c r="B47" s="41"/>
      <c r="C47" s="41"/>
      <c r="D47" s="43"/>
      <c r="E47" s="40"/>
      <c r="G47" s="59"/>
      <c r="I47" s="134"/>
      <c r="J47" s="134"/>
      <c r="K47" s="135"/>
    </row>
    <row r="48" spans="1:11" s="30" customFormat="1" ht="12" customHeight="1">
      <c r="A48" s="21"/>
      <c r="B48" s="86"/>
      <c r="C48" s="61"/>
      <c r="D48" s="62"/>
      <c r="E48" s="53"/>
      <c r="G48" s="64"/>
    </row>
    <row r="49" spans="1:11" s="30" customFormat="1" ht="12" customHeight="1">
      <c r="A49" s="21"/>
      <c r="B49" s="86" t="s">
        <v>31</v>
      </c>
      <c r="C49" s="61"/>
      <c r="D49" s="62"/>
      <c r="E49" s="53"/>
      <c r="G49" s="64"/>
      <c r="H49" s="134" t="s">
        <v>66</v>
      </c>
    </row>
    <row r="50" spans="1:11" s="30" customFormat="1" ht="12" customHeight="1">
      <c r="D50" s="41"/>
      <c r="E50" s="41"/>
      <c r="G50" s="41"/>
      <c r="I50" s="134"/>
      <c r="J50" s="134"/>
      <c r="K50" s="135"/>
    </row>
    <row r="51" spans="1:11" ht="15" customHeight="1">
      <c r="B51" s="67" t="s">
        <v>27</v>
      </c>
      <c r="C51" s="123" t="s">
        <v>36</v>
      </c>
      <c r="D51" s="124"/>
      <c r="E51" s="78"/>
      <c r="G51" s="78"/>
      <c r="H51" s="133"/>
      <c r="I51" s="143"/>
      <c r="J51" s="144"/>
      <c r="K51" s="136"/>
    </row>
    <row r="52" spans="1:11">
      <c r="A52" s="9"/>
    </row>
  </sheetData>
  <sheetProtection algorithmName="SHA-512" hashValue="PBkVg9g8u4dZFxWS3GM+WduU0ZMixGVqdI1bFZvPlj4X4z3omnaonHqn35OA9WgnbGgSf1BCx+i5n3fzpDL35w==" saltValue="169qFpaQHqDwuhcbvoGN2A==" spinCount="100000" sheet="1" selectLockedCells="1"/>
  <mergeCells count="5">
    <mergeCell ref="H1:K1"/>
    <mergeCell ref="B13:C13"/>
    <mergeCell ref="B19:C19"/>
    <mergeCell ref="B15:C15"/>
    <mergeCell ref="B7:C7"/>
  </mergeCells>
  <conditionalFormatting sqref="K25">
    <cfRule type="cellIs" dxfId="1" priority="2" operator="equal">
      <formula>0</formula>
    </cfRule>
  </conditionalFormatting>
  <conditionalFormatting sqref="K46">
    <cfRule type="cellIs" dxfId="0" priority="1" operator="equal">
      <formula>0</formula>
    </cfRule>
  </conditionalFormatting>
  <pageMargins left="0.98425196850393704" right="0.31496062992125984" top="0.39370078740157483" bottom="0.39370078740157483" header="0.51181102362204722" footer="0.51181102362204722"/>
  <pageSetup paperSize="9" orientation="portrait" r:id="rId1"/>
  <headerFooter alignWithMargins="0"/>
  <ignoredErrors>
    <ignoredError sqref="H44" formulaRange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87C6-8D77-4A86-AA70-3B7D030369FB}">
  <dimension ref="A1:B17"/>
  <sheetViews>
    <sheetView showGridLines="0" workbookViewId="0">
      <selection activeCell="D12" sqref="D12"/>
    </sheetView>
  </sheetViews>
  <sheetFormatPr baseColWidth="10" defaultColWidth="10.77734375" defaultRowHeight="13.2"/>
  <cols>
    <col min="1" max="16384" width="10.77734375" style="108"/>
  </cols>
  <sheetData>
    <row r="1" spans="1:2" s="106" customFormat="1" ht="15.6">
      <c r="A1" s="106" t="s">
        <v>61</v>
      </c>
    </row>
    <row r="2" spans="1:2" s="106" customFormat="1" ht="15.6"/>
    <row r="3" spans="1:2" s="107" customFormat="1"/>
    <row r="4" spans="1:2">
      <c r="A4" s="107" t="s">
        <v>54</v>
      </c>
      <c r="B4" s="107" t="s">
        <v>55</v>
      </c>
    </row>
    <row r="5" spans="1:2">
      <c r="A5" s="108">
        <v>1</v>
      </c>
      <c r="B5" s="79" t="s">
        <v>56</v>
      </c>
    </row>
    <row r="6" spans="1:2">
      <c r="A6" s="108">
        <v>2</v>
      </c>
      <c r="B6" s="79" t="s">
        <v>57</v>
      </c>
    </row>
    <row r="7" spans="1:2">
      <c r="A7" s="94" t="s">
        <v>51</v>
      </c>
      <c r="B7" s="79" t="s">
        <v>58</v>
      </c>
    </row>
    <row r="8" spans="1:2">
      <c r="A8" s="109" t="s">
        <v>49</v>
      </c>
    </row>
    <row r="9" spans="1:2">
      <c r="A9" s="109" t="s">
        <v>52</v>
      </c>
      <c r="B9" s="79" t="s">
        <v>58</v>
      </c>
    </row>
    <row r="10" spans="1:2">
      <c r="A10" s="109" t="s">
        <v>50</v>
      </c>
    </row>
    <row r="11" spans="1:2">
      <c r="A11" s="109" t="s">
        <v>53</v>
      </c>
      <c r="B11" s="79" t="s">
        <v>58</v>
      </c>
    </row>
    <row r="12" spans="1:2">
      <c r="A12" s="109">
        <v>3</v>
      </c>
      <c r="B12" s="79" t="s">
        <v>59</v>
      </c>
    </row>
    <row r="13" spans="1:2">
      <c r="A13" s="137" t="s">
        <v>67</v>
      </c>
      <c r="B13" s="139" t="s">
        <v>58</v>
      </c>
    </row>
    <row r="16" spans="1:2">
      <c r="A16" s="138" t="s">
        <v>68</v>
      </c>
    </row>
    <row r="17" spans="1:1">
      <c r="A17" s="79" t="s">
        <v>60</v>
      </c>
    </row>
  </sheetData>
  <sheetProtection algorithmName="SHA-512" hashValue="iNbcRS3UaIc3vSXz2wQFLtmcpi9sd5civr+8tMajmgQlWKGC8bHTbXhK8nDkgPmRQDOjFcKJlJqVgKbjW7ve0Q==" saltValue="FWb9gmzvyZlXT2TIZ+65Ew==" spinCount="100000" sheet="1" objects="1" scenarios="1"/>
  <protectedRanges>
    <protectedRange algorithmName="SHA-512" hashValue="0QKPinOB/sdwVaxUJLKsHutGdRaG1f4Kk1xQZeCZ6dLoYjm1KZgVo3h8AZf685PJRaifWQ5Pcy0zHhQC1/XITw==" saltValue="cd1PUncelnM+rEINvgkxpw==" spinCount="100000" sqref="A4:A14" name="Auswahl"/>
  </protectedRange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9416858783924DA72592BD92A461F7" ma:contentTypeVersion="18" ma:contentTypeDescription="Ein neues Dokument erstellen." ma:contentTypeScope="" ma:versionID="a6d4a53930819d20c12a6abbe98ae4db">
  <xsd:schema xmlns:xsd="http://www.w3.org/2001/XMLSchema" xmlns:xs="http://www.w3.org/2001/XMLSchema" xmlns:p="http://schemas.microsoft.com/office/2006/metadata/properties" xmlns:ns2="03564b81-0a85-44f0-a705-03e7f28008f5" xmlns:ns3="ea293c68-97c8-4931-971f-6498974ef1a9" targetNamespace="http://schemas.microsoft.com/office/2006/metadata/properties" ma:root="true" ma:fieldsID="87adfccc01b342cd6d4b91c4cc9dc64c" ns2:_="" ns3:_="">
    <xsd:import namespace="03564b81-0a85-44f0-a705-03e7f28008f5"/>
    <xsd:import namespace="ea293c68-97c8-4931-971f-6498974ef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64b81-0a85-44f0-a705-03e7f2800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5bc4ab96-71f2-47be-887e-76df8807a1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3c68-97c8-4931-971f-6498974ef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936645-2eb1-48bc-a576-8ffa389110ca}" ma:internalName="TaxCatchAll" ma:showField="CatchAllData" ma:web="ea293c68-97c8-4931-971f-6498974ef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3564b81-0a85-44f0-a705-03e7f28008f5" xsi:nil="true"/>
    <lcf76f155ced4ddcb4097134ff3c332f xmlns="03564b81-0a85-44f0-a705-03e7f28008f5">
      <Terms xmlns="http://schemas.microsoft.com/office/infopath/2007/PartnerControls"/>
    </lcf76f155ced4ddcb4097134ff3c332f>
    <TaxCatchAll xmlns="ea293c68-97c8-4931-971f-6498974ef1a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B6B8ED-B227-4395-BABC-4889C7D68A91}"/>
</file>

<file path=customXml/itemProps2.xml><?xml version="1.0" encoding="utf-8"?>
<ds:datastoreItem xmlns:ds="http://schemas.openxmlformats.org/officeDocument/2006/customXml" ds:itemID="{C65F0673-6AB5-48D7-A096-4B0DB5E0DE28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a293c68-97c8-4931-971f-6498974ef1a9"/>
    <ds:schemaRef ds:uri="03564b81-0a85-44f0-a705-03e7f28008f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C596BC-2374-4CAA-8099-F4A6F1E0A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Tatsächlichkeitsdossier</vt:lpstr>
      <vt:lpstr>Abrechnung</vt:lpstr>
      <vt:lpstr>Entwicklungsstufen</vt:lpstr>
    </vt:vector>
  </TitlesOfParts>
  <Manager/>
  <Company>Media Desk Schweiz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Messerli</dc:creator>
  <cp:keywords/>
  <dc:description/>
  <cp:lastModifiedBy>Marianne Muriset</cp:lastModifiedBy>
  <cp:revision/>
  <cp:lastPrinted>2022-06-24T10:58:12Z</cp:lastPrinted>
  <dcterms:created xsi:type="dcterms:W3CDTF">2004-07-06T10:08:43Z</dcterms:created>
  <dcterms:modified xsi:type="dcterms:W3CDTF">2022-07-14T07:43:59Z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0x010100789416858783924DA72592BD92A461F7</vt:lpwstr>
  </property>
  <property fmtid="{D5CDD505-2E9C-101B-9397-08002B2CF9AE}" pid="3" name="MediaServiceImageTags">
    <vt:lpwstr/>
  </property>
</Properties>
</file>